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7-การประกันคุณภาพการศึกษาภายใน  ปีการศึกษา 2557\"/>
    </mc:Choice>
  </mc:AlternateContent>
  <bookViews>
    <workbookView xWindow="0" yWindow="0" windowWidth="19200" windowHeight="6948"/>
  </bookViews>
  <sheets>
    <sheet name="จำนวนสิ่งพิมพ์ตามหลักสูตร" sheetId="3" r:id="rId1"/>
    <sheet name="หมวดไม่เข้าหลักสูตร" sheetId="4" r:id="rId2"/>
    <sheet name="หลักเกณฑ์การคัดเลือก" sheetId="5" r:id="rId3"/>
  </sheets>
  <calcPr calcId="152511"/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2" i="3"/>
  <c r="H23" i="3"/>
  <c r="H24" i="3"/>
  <c r="H26" i="3"/>
  <c r="H27" i="3"/>
  <c r="H28" i="3"/>
  <c r="H29" i="3"/>
  <c r="H30" i="3"/>
  <c r="H31" i="3"/>
  <c r="H32" i="3"/>
  <c r="H33" i="3"/>
  <c r="H34" i="3"/>
  <c r="H36" i="3"/>
  <c r="H37" i="3"/>
  <c r="H38" i="3"/>
  <c r="H39" i="3"/>
  <c r="H41" i="3"/>
  <c r="H42" i="3"/>
  <c r="H43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2" i="3"/>
  <c r="H63" i="3"/>
  <c r="H65" i="3"/>
  <c r="H66" i="3"/>
  <c r="H67" i="3"/>
  <c r="H68" i="3"/>
  <c r="H69" i="3"/>
  <c r="H70" i="3"/>
  <c r="H71" i="3"/>
  <c r="H72" i="3"/>
  <c r="H73" i="3"/>
  <c r="H74" i="3"/>
  <c r="H75" i="3"/>
  <c r="H77" i="3"/>
  <c r="H78" i="3"/>
  <c r="H79" i="3"/>
  <c r="H81" i="3"/>
  <c r="H82" i="3"/>
  <c r="H83" i="3"/>
  <c r="H84" i="3"/>
  <c r="H85" i="3"/>
  <c r="H86" i="3"/>
  <c r="H87" i="3"/>
  <c r="H89" i="3"/>
  <c r="H90" i="3"/>
  <c r="H91" i="3"/>
  <c r="H92" i="3"/>
  <c r="H93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8" i="3"/>
  <c r="H109" i="3"/>
  <c r="H110" i="3"/>
  <c r="H111" i="3"/>
  <c r="H112" i="3"/>
  <c r="H114" i="3"/>
  <c r="H115" i="3"/>
  <c r="R96" i="3" l="1"/>
  <c r="R78" i="3"/>
  <c r="R62" i="3"/>
  <c r="R26" i="3"/>
  <c r="R24" i="3"/>
  <c r="R12" i="3"/>
  <c r="R6" i="3"/>
  <c r="R7" i="3"/>
  <c r="R8" i="3"/>
  <c r="R9" i="3"/>
  <c r="R10" i="3"/>
  <c r="R11" i="3"/>
  <c r="R13" i="3"/>
  <c r="R14" i="3"/>
  <c r="R15" i="3"/>
  <c r="R16" i="3"/>
  <c r="W16" i="3" s="1"/>
  <c r="R17" i="3"/>
  <c r="R18" i="3"/>
  <c r="R19" i="3"/>
  <c r="R20" i="3"/>
  <c r="R22" i="3"/>
  <c r="R23" i="3"/>
  <c r="R27" i="3"/>
  <c r="R28" i="3"/>
  <c r="R29" i="3"/>
  <c r="R30" i="3"/>
  <c r="R31" i="3"/>
  <c r="R32" i="3"/>
  <c r="R33" i="3"/>
  <c r="R34" i="3"/>
  <c r="R36" i="3"/>
  <c r="R37" i="3"/>
  <c r="R38" i="3"/>
  <c r="R39" i="3"/>
  <c r="R40" i="3"/>
  <c r="R41" i="3"/>
  <c r="R42" i="3"/>
  <c r="R43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3" i="3"/>
  <c r="R65" i="3"/>
  <c r="R66" i="3"/>
  <c r="R67" i="3"/>
  <c r="R68" i="3"/>
  <c r="R69" i="3"/>
  <c r="R70" i="3"/>
  <c r="R71" i="3"/>
  <c r="R73" i="3"/>
  <c r="R74" i="3"/>
  <c r="R75" i="3"/>
  <c r="R77" i="3"/>
  <c r="R79" i="3"/>
  <c r="R81" i="3"/>
  <c r="R82" i="3"/>
  <c r="R83" i="3"/>
  <c r="R84" i="3"/>
  <c r="R86" i="3"/>
  <c r="R87" i="3"/>
  <c r="R89" i="3"/>
  <c r="R90" i="3"/>
  <c r="R91" i="3"/>
  <c r="R92" i="3"/>
  <c r="R93" i="3"/>
  <c r="R95" i="3"/>
  <c r="R97" i="3"/>
  <c r="R98" i="3"/>
  <c r="R99" i="3"/>
  <c r="R100" i="3"/>
  <c r="R101" i="3"/>
  <c r="R102" i="3"/>
  <c r="R103" i="3"/>
  <c r="R104" i="3"/>
  <c r="R105" i="3"/>
  <c r="R106" i="3"/>
  <c r="R108" i="3"/>
  <c r="R109" i="3"/>
  <c r="R110" i="3"/>
  <c r="R111" i="3"/>
  <c r="R112" i="3"/>
  <c r="R114" i="3"/>
  <c r="R115" i="3"/>
  <c r="R5" i="3"/>
  <c r="W32" i="3"/>
  <c r="X40" i="3" l="1"/>
  <c r="W27" i="3"/>
  <c r="W28" i="3"/>
  <c r="W29" i="3"/>
  <c r="W30" i="3"/>
  <c r="W31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3" i="3"/>
  <c r="W74" i="3"/>
  <c r="W75" i="3"/>
  <c r="W77" i="3"/>
  <c r="W78" i="3"/>
  <c r="W79" i="3"/>
  <c r="W81" i="3"/>
  <c r="W82" i="3"/>
  <c r="W83" i="3"/>
  <c r="W84" i="3"/>
  <c r="W86" i="3"/>
  <c r="W87" i="3"/>
  <c r="W89" i="3"/>
  <c r="W90" i="3"/>
  <c r="W91" i="3"/>
  <c r="W92" i="3"/>
  <c r="W93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8" i="3"/>
  <c r="W109" i="3"/>
  <c r="W110" i="3"/>
  <c r="W111" i="3"/>
  <c r="W112" i="3"/>
  <c r="W113" i="3"/>
  <c r="W114" i="3"/>
  <c r="W115" i="3"/>
  <c r="W26" i="3"/>
  <c r="W23" i="3"/>
  <c r="W24" i="3"/>
  <c r="W22" i="3"/>
  <c r="M109" i="3"/>
  <c r="X109" i="3" s="1"/>
  <c r="M110" i="3"/>
  <c r="M111" i="3"/>
  <c r="X111" i="3" s="1"/>
  <c r="M112" i="3"/>
  <c r="M114" i="3"/>
  <c r="X114" i="3" s="1"/>
  <c r="M115" i="3"/>
  <c r="X115" i="3" s="1"/>
  <c r="M108" i="3"/>
  <c r="X108" i="3" s="1"/>
  <c r="M96" i="3"/>
  <c r="X96" i="3" s="1"/>
  <c r="M97" i="3"/>
  <c r="X97" i="3" s="1"/>
  <c r="M98" i="3"/>
  <c r="X98" i="3" s="1"/>
  <c r="M99" i="3"/>
  <c r="X99" i="3" s="1"/>
  <c r="M100" i="3"/>
  <c r="X100" i="3" s="1"/>
  <c r="M101" i="3"/>
  <c r="X101" i="3" s="1"/>
  <c r="M102" i="3"/>
  <c r="X102" i="3" s="1"/>
  <c r="M103" i="3"/>
  <c r="X103" i="3" s="1"/>
  <c r="M104" i="3"/>
  <c r="X104" i="3" s="1"/>
  <c r="M105" i="3"/>
  <c r="X105" i="3" s="1"/>
  <c r="M106" i="3"/>
  <c r="X106" i="3" s="1"/>
  <c r="M95" i="3"/>
  <c r="X95" i="3" s="1"/>
  <c r="M90" i="3"/>
  <c r="M91" i="3"/>
  <c r="X91" i="3" s="1"/>
  <c r="M92" i="3"/>
  <c r="M93" i="3"/>
  <c r="X93" i="3" s="1"/>
  <c r="M89" i="3"/>
  <c r="X89" i="3" s="1"/>
  <c r="M87" i="3"/>
  <c r="X87" i="3" s="1"/>
  <c r="M86" i="3"/>
  <c r="X86" i="3" s="1"/>
  <c r="M82" i="3"/>
  <c r="X82" i="3" s="1"/>
  <c r="M83" i="3"/>
  <c r="X83" i="3" s="1"/>
  <c r="M84" i="3"/>
  <c r="X84" i="3" s="1"/>
  <c r="M81" i="3"/>
  <c r="X81" i="3" s="1"/>
  <c r="M78" i="3"/>
  <c r="X78" i="3" s="1"/>
  <c r="M79" i="3"/>
  <c r="M77" i="3"/>
  <c r="X77" i="3" s="1"/>
  <c r="M74" i="3"/>
  <c r="M75" i="3"/>
  <c r="X75" i="3" s="1"/>
  <c r="M73" i="3"/>
  <c r="X73" i="3" s="1"/>
  <c r="M66" i="3"/>
  <c r="X66" i="3" s="1"/>
  <c r="M67" i="3"/>
  <c r="M68" i="3"/>
  <c r="X68" i="3" s="1"/>
  <c r="M69" i="3"/>
  <c r="M70" i="3"/>
  <c r="X70" i="3" s="1"/>
  <c r="M71" i="3"/>
  <c r="M65" i="3"/>
  <c r="X65" i="3" s="1"/>
  <c r="M46" i="3"/>
  <c r="X46" i="3" s="1"/>
  <c r="M47" i="3"/>
  <c r="X47" i="3" s="1"/>
  <c r="M48" i="3"/>
  <c r="X48" i="3" s="1"/>
  <c r="M49" i="3"/>
  <c r="X49" i="3" s="1"/>
  <c r="M50" i="3"/>
  <c r="X50" i="3" s="1"/>
  <c r="M51" i="3"/>
  <c r="X51" i="3" s="1"/>
  <c r="M52" i="3"/>
  <c r="X52" i="3" s="1"/>
  <c r="M53" i="3"/>
  <c r="X53" i="3" s="1"/>
  <c r="M54" i="3"/>
  <c r="X54" i="3" s="1"/>
  <c r="M55" i="3"/>
  <c r="X55" i="3" s="1"/>
  <c r="M56" i="3"/>
  <c r="X56" i="3" s="1"/>
  <c r="M57" i="3"/>
  <c r="X57" i="3" s="1"/>
  <c r="M58" i="3"/>
  <c r="X58" i="3" s="1"/>
  <c r="M59" i="3"/>
  <c r="X59" i="3" s="1"/>
  <c r="M60" i="3"/>
  <c r="X60" i="3" s="1"/>
  <c r="M62" i="3"/>
  <c r="X62" i="3" s="1"/>
  <c r="M63" i="3"/>
  <c r="M45" i="3"/>
  <c r="X45" i="3" s="1"/>
  <c r="M42" i="3"/>
  <c r="X42" i="3" s="1"/>
  <c r="M43" i="3"/>
  <c r="X43" i="3" s="1"/>
  <c r="M41" i="3"/>
  <c r="M37" i="3"/>
  <c r="X37" i="3" s="1"/>
  <c r="M38" i="3"/>
  <c r="X38" i="3" s="1"/>
  <c r="M39" i="3"/>
  <c r="X39" i="3" s="1"/>
  <c r="M36" i="3"/>
  <c r="X36" i="3" s="1"/>
  <c r="M27" i="3"/>
  <c r="X27" i="3" s="1"/>
  <c r="M28" i="3"/>
  <c r="M29" i="3"/>
  <c r="X29" i="3" s="1"/>
  <c r="M30" i="3"/>
  <c r="M31" i="3"/>
  <c r="X31" i="3" s="1"/>
  <c r="M32" i="3"/>
  <c r="X32" i="3" s="1"/>
  <c r="M33" i="3"/>
  <c r="X33" i="3" s="1"/>
  <c r="M34" i="3"/>
  <c r="X34" i="3" s="1"/>
  <c r="M26" i="3"/>
  <c r="X26" i="3" s="1"/>
  <c r="M23" i="3"/>
  <c r="X23" i="3" s="1"/>
  <c r="M24" i="3"/>
  <c r="X24" i="3" s="1"/>
  <c r="M22" i="3"/>
  <c r="X22" i="3" s="1"/>
  <c r="M14" i="3"/>
  <c r="M15" i="3"/>
  <c r="M16" i="3"/>
  <c r="X16" i="3" s="1"/>
  <c r="M17" i="3"/>
  <c r="M18" i="3"/>
  <c r="M19" i="3"/>
  <c r="M20" i="3"/>
  <c r="M11" i="3"/>
  <c r="M12" i="3"/>
  <c r="M13" i="3"/>
  <c r="M6" i="3"/>
  <c r="M7" i="3"/>
  <c r="M8" i="3"/>
  <c r="M9" i="3"/>
  <c r="M10" i="3"/>
  <c r="M5" i="3"/>
  <c r="X20" i="3" l="1"/>
  <c r="X9" i="3"/>
  <c r="X13" i="3"/>
  <c r="X15" i="3"/>
  <c r="X30" i="3"/>
  <c r="X28" i="3"/>
  <c r="X41" i="3"/>
  <c r="X63" i="3"/>
  <c r="X71" i="3"/>
  <c r="X69" i="3"/>
  <c r="X67" i="3"/>
  <c r="X74" i="3"/>
  <c r="X79" i="3"/>
  <c r="X92" i="3"/>
  <c r="X90" i="3"/>
  <c r="X112" i="3"/>
  <c r="X110" i="3"/>
  <c r="W6" i="3"/>
  <c r="X6" i="3" s="1"/>
  <c r="W7" i="3"/>
  <c r="X7" i="3" s="1"/>
  <c r="W8" i="3"/>
  <c r="X8" i="3" s="1"/>
  <c r="W9" i="3"/>
  <c r="W10" i="3"/>
  <c r="X10" i="3" s="1"/>
  <c r="W11" i="3"/>
  <c r="X11" i="3" s="1"/>
  <c r="W12" i="3"/>
  <c r="X12" i="3" s="1"/>
  <c r="W13" i="3"/>
  <c r="W14" i="3"/>
  <c r="X14" i="3" s="1"/>
  <c r="W15" i="3"/>
  <c r="W17" i="3"/>
  <c r="X17" i="3" s="1"/>
  <c r="W18" i="3"/>
  <c r="X18" i="3" s="1"/>
  <c r="W19" i="3"/>
  <c r="X19" i="3" s="1"/>
  <c r="W20" i="3"/>
  <c r="W5" i="3"/>
  <c r="X5" i="3" s="1"/>
</calcChain>
</file>

<file path=xl/sharedStrings.xml><?xml version="1.0" encoding="utf-8"?>
<sst xmlns="http://schemas.openxmlformats.org/spreadsheetml/2006/main" count="360" uniqueCount="200">
  <si>
    <t>003-006</t>
  </si>
  <si>
    <t>650-659</t>
  </si>
  <si>
    <t>710-719</t>
  </si>
  <si>
    <t>658-659</t>
  </si>
  <si>
    <t>เทคโนโลยีบัณฑิต สาขาวิชาเทคโนโลยีภูมิทัศน์</t>
  </si>
  <si>
    <t>รัฐประศาสนศาสตรบัณฑิต สาขาวิชาการบริหารท้องถิ่น</t>
  </si>
  <si>
    <t>634.9x,333.75</t>
  </si>
  <si>
    <t>510-516,518-519</t>
  </si>
  <si>
    <t>661-661.8x,681.754</t>
  </si>
  <si>
    <t>660,661,677,681.7677,687</t>
  </si>
  <si>
    <t>339.528,333.9548,333.955x-333.957x,577.6x-577.7x,579.8x,593-593.x,594-594.x,596-596.x,597-597.x,639-639.x-639.8x</t>
  </si>
  <si>
    <t>575-576,579-590,631.5x,660.6x,628.16x</t>
  </si>
  <si>
    <t>547.84x,620.1x-620.5x,668.4x,678</t>
  </si>
  <si>
    <t>380.141x,381.41x,630,681.763</t>
  </si>
  <si>
    <t>070-079,302.2</t>
  </si>
  <si>
    <t>631.4x,631.4092,580</t>
  </si>
  <si>
    <t>333.79,333.8,333.9x-333.95,621.042,621.1x-621.2x,621.31-621.32,621.44-.45,621.47-.48,621.5x,665,681.7665</t>
  </si>
  <si>
    <t>338.4791,900,910-919</t>
  </si>
  <si>
    <t>570-572,573-576</t>
  </si>
  <si>
    <t>338,630,631.2x-631.8x,632.1x-632.9x,633-663.8x</t>
  </si>
  <si>
    <t>338,630,631.2-631.8,632.1x-632.9x,634-634.8x,635-635.9x,639.99,681.763</t>
  </si>
  <si>
    <t>401-403,407,410,412-415,418,420-421,423,425,427-429</t>
  </si>
  <si>
    <t>710-719,740-743,747,749,927</t>
  </si>
  <si>
    <t>003-005,658</t>
  </si>
  <si>
    <t>172,303,320-328,335-337,340-347,923.2,923.4,923.5</t>
  </si>
  <si>
    <t>580,581.63x,615.32x</t>
  </si>
  <si>
    <t>690-698,720-729,740-743,747,749,927</t>
  </si>
  <si>
    <t>343,657.1x,657.9x</t>
  </si>
  <si>
    <t>639.2x,639.8x</t>
  </si>
  <si>
    <t>630.715,338.1x,770-774</t>
  </si>
  <si>
    <t>630,631.2-631.8,632.1x-632.9x,634-634.8x,635-635.9x,639.99,681.736</t>
  </si>
  <si>
    <t>003-003</t>
  </si>
  <si>
    <t>620.1x,620.5x,666,669</t>
  </si>
  <si>
    <t>334, 338</t>
  </si>
  <si>
    <t>330-337, 339,343</t>
  </si>
  <si>
    <t>333, 334, 338, 339</t>
  </si>
  <si>
    <t>512, 513,515, 519, 310</t>
  </si>
  <si>
    <t>591, 619, 636, 681.763</t>
  </si>
  <si>
    <t>580, 595.7, 631.4x, 631.8, 632, 639.99</t>
  </si>
  <si>
    <t>351, 352.34, 658.401, 658.562, 320.1, 320.6</t>
  </si>
  <si>
    <t>658, 658.1, 320, 351</t>
  </si>
  <si>
    <t>620.11, 500.2, 583.95, 633.8952, 547.8426</t>
  </si>
  <si>
    <t>630, 337.159, 338.x, 631.58, 632,633,634,635,636,638</t>
  </si>
  <si>
    <t>มหาวิทยาลัยแม่โจ้</t>
  </si>
  <si>
    <t>1.       คณะผลิตกรรมการเกษตร</t>
  </si>
  <si>
    <t>วิทยาศาสตรบัณฑิต (เกษตรศาสตร์) สาขาวิชาอารักขาพืช</t>
  </si>
  <si>
    <t>วิทยาศาสตรบัณฑิต (พืชศาสตร์) สาขาวิชาพืชสวน</t>
  </si>
  <si>
    <t>วิทยาศาสตรบัณฑิต (เกษตรศาสตร์) สาขาวิชาปฐพีศาสตร์</t>
  </si>
  <si>
    <t>วิทยาศาสตรบัณฑิต (เกษตรศาสตร์) สาขาวิชาพืชไร่</t>
  </si>
  <si>
    <t>วิทยาศาสตรบัณฑิต (เกษตรศาสตร์) สาขาวิชาเกษตรเคมี</t>
  </si>
  <si>
    <t>วิทยาศาสตรบัณฑิต สาขาวิชาการพัฒนาส่งเสริมและนิเทศศาสตร์การเกษตร</t>
  </si>
  <si>
    <t>วิทยาศาสตรมหาบัณฑิต สาขาวิชาพืชสวน</t>
  </si>
  <si>
    <t>วิทยาศาสตรมหาบัณฑิต สาขาวิชาพืชไร่</t>
  </si>
  <si>
    <t>วิทยาศาสตรมหาบัณฑิต สาขาวิชาปฐพีศาสตร์</t>
  </si>
  <si>
    <t>วิทยาศาสตรมหาบัณฑิต สาขาวิชาอารักขาพืช</t>
  </si>
  <si>
    <t>วิทยาศาสตรมหาบัณฑิต สาขาวิชาพัฒนาภูมิสังคมอย่างยั่งยืน</t>
  </si>
  <si>
    <t>วิทยาศาสตรมหาบัณฑิต สาขาวิชาพัฒนาทรัพยากรชนบท</t>
  </si>
  <si>
    <t>วิทยาศาสตรมหาบัณฑิต สาขาวิชาการใช้ที่ดินและการจัดการทรัพยากรธรรมชาติอย่างยั่งยืน</t>
  </si>
  <si>
    <t>ปรัชญาดุษฎีบัณฑิต สาขาวิชาพัฒนาทรัพยากรชนบท</t>
  </si>
  <si>
    <t>ปรัชญาดุษฎีบัณฑิต สาขาวิชาพืชไร่</t>
  </si>
  <si>
    <t>2.      คณะเทคโนโลยีการประมงและทรัพยากรทางน้ำ</t>
  </si>
  <si>
    <t>วิทยาศาสตรบัณฑิต สาขาวิชาการประมง</t>
  </si>
  <si>
    <t>วิทยาศาสตรมหาบัณฑิต สาขาวิชาเทคโนโลยีการประมงและทรัพยากรทางน้ำ</t>
  </si>
  <si>
    <t>ปรัชญาดุษฏีบัณฑิต สาขาวิชาเทคโนโลยีการประมงและทรัพยากรทางน้ำ</t>
  </si>
  <si>
    <t>3.     คณะวิศวกรรมและอุตสาหกรรมเกษตร</t>
  </si>
  <si>
    <t>วิทยาศาสตรบัณฑิต สาขาวิชาวิทยาศาสตร์และเทคโนโลยีการอาหาร</t>
  </si>
  <si>
    <t>วิศวกรรมศาสตรบัณฑิต สาขาวิชาวิศวกรรมเกษตร</t>
  </si>
  <si>
    <t>วิศวกรรมศาสตรบัณฑิต สาขาวิชาวิศวกรรมอาหาร</t>
  </si>
  <si>
    <t>วิทยาศาสตรบัณฑิต สาขาวิชาเทคโนโลยีหลังการเก็บเกี่ยว</t>
  </si>
  <si>
    <t>วิทยาศาสตรบัณฑิต สาขาวิชาเทคโนโลยียางและพอลิเมอร์</t>
  </si>
  <si>
    <t>วิทยาศาสตรบัณฑิต สาขาวิชาวัสดุศาสตร์ (อุตสาหกรรมการยาง)</t>
  </si>
  <si>
    <t>วิทยาศาสตรมหาบัณฑิต สาขาวิชาวิทยาศาสตร์และเทคโนโลยีการอาหาร</t>
  </si>
  <si>
    <t>วิศวกรรมศาสตรมหาบัณฑิต สาขาวิชาวิศวกรรมอาหาร</t>
  </si>
  <si>
    <r>
      <t xml:space="preserve">วิทยาศาสตรมหาบัณฑิต สาขาวิชาเทคโนโลยีหลังการเก็บเกี่ยว – </t>
    </r>
    <r>
      <rPr>
        <sz val="16"/>
        <color rgb="FFFF0000"/>
        <rFont val="TH SarabunPSK"/>
        <family val="2"/>
      </rPr>
      <t xml:space="preserve">คณะแจ้งว่าปิดหลักสูตรแล้ว </t>
    </r>
  </si>
  <si>
    <t>4.      คณะสถาปัตยกรรมศาสตร์และการออกแบบสิ่งแวดล้อม</t>
  </si>
  <si>
    <t>ภูมิสถาปัตยกรรมศาสตรบัณฑิต สาขาวิชาภูมิสถาปัตยกรรม</t>
  </si>
  <si>
    <t>สถาปัตยกรรมศาสตรบัณฑิต สาขาวิชาสถาปัตยกรรม</t>
  </si>
  <si>
    <t>วิทยาศาสตรมหาบัณฑิต สาขาวิชาการออกแบบและวางแผนสิ่งแวดล้อม</t>
  </si>
  <si>
    <t>5.     คณะสัตวศาสตร์และเทคโนโลยี</t>
  </si>
  <si>
    <t>วิทยาศาสตรบัณฑิต สาขาวิชาสัตวศาสตร์</t>
  </si>
  <si>
    <t>วิทยาศาสตรมหาบัณฑิต สาขาวิชาสัตวศาสตร์</t>
  </si>
  <si>
    <t>ปรัชญาดุษฎีบัณฑิต สาขาวิชาสัตวศาสตร์</t>
  </si>
  <si>
    <t>6.     คณะวิทยาศาสตร์</t>
  </si>
  <si>
    <t>วิทยาศาสตรบัณฑิต สาขาวิชาวัสดุศาสตร์</t>
  </si>
  <si>
    <t>วิทยาศาสตรบัณฑิต สาขาวิชาวิทยาการคอมพิวเตอร์</t>
  </si>
  <si>
    <t>วิทยาศาสตรบัณฑิต สาขาวิชาเทคโนโลยีชีวภาพ</t>
  </si>
  <si>
    <t>วิทยาศาสตรบัณฑิต สาขาวิชาเคมี</t>
  </si>
  <si>
    <t>วิทยาศาสตรบัณฑิต สาขาวิชาสถิติ</t>
  </si>
  <si>
    <t>วิทยาศาสตรบัณฑิต สาขาวิชาเทคโนโลยีสารสนเทศ</t>
  </si>
  <si>
    <t>วิทยาศาสตรบัณฑิต สาขาวิชาคณิตศาสตร์</t>
  </si>
  <si>
    <t>วิทยาศาสตรบัณฑิต สาขาวิชาเคมีอุตสาหกรรมและเทคโนโลยีสิ่งทอ</t>
  </si>
  <si>
    <t>วิทยาศาสตรมหาบัณฑิต สาขาวิชาเทคโนโลยีชีวภาพ</t>
  </si>
  <si>
    <t>วิทยาศาสตรมหาบัณฑิต สาขาวิชาเคมีประยุกต์</t>
  </si>
  <si>
    <t>วิทยาศาสตรมหาบัณฑิต สาขาวิชาพันธุศาสตร์</t>
  </si>
  <si>
    <t>วิทยาศาสตรมหาบัณฑิต สาขาวิชาเทคโนโลยีสิ่งแวดล้อม</t>
  </si>
  <si>
    <t>วิทยาศาสตรมหาบัณฑิต สาขาวิชาวิทยาศาสตร์และเทคโนโลยีนาโน</t>
  </si>
  <si>
    <t>ปรัชญาดุษฎีบัณฑิต สาขาวิชาเทคโนโลยีชีวภาพ</t>
  </si>
  <si>
    <t>ปรัชญาดุษฎีบัณฑิต สาขาวิชาเคมีประยุกต์</t>
  </si>
  <si>
    <t>ปรัชญาดุษฎีบัณฑิต สาขาวิชาพันธุศาสตร์</t>
  </si>
  <si>
    <t>7.      วิทยาลัยพลังงานทดแทน</t>
  </si>
  <si>
    <t>วิทยาศาสตรบัณฑิต สาขาวิชาพลังงานทดแทน</t>
  </si>
  <si>
    <t>วิศวกรรมศาสตรมหาบัณฑิต สาขาวิชาวิศวกรรมพลังงานทดแทน</t>
  </si>
  <si>
    <t>8.     คณะบริหารธุรกิจ</t>
  </si>
  <si>
    <t>บริหารธุรกิจบัณฑิต สาขาวิชาการจัดการ</t>
  </si>
  <si>
    <t>บริหารธุรกิจบัณฑิต สาขาวิชาการตลาด</t>
  </si>
  <si>
    <t>บริหารธุรกิจบัณฑิต สาขาวิชาการเงิน</t>
  </si>
  <si>
    <t>บริหารธุรกิจบัณฑิต สาขาวิชาระบบสารสนเทศทางธุรกิจ</t>
  </si>
  <si>
    <t>บัญชีบัณฑิต สาขาวิชาการบัญชี</t>
  </si>
  <si>
    <t>บริหารธุรกิจมหาบัณฑิต  สาขาวิชาบริหารธุรกิจ</t>
  </si>
  <si>
    <t>ปรัชญาดุษฎีบัณฑิต สาขาวิชาบริหารธุรกิจ</t>
  </si>
  <si>
    <t>9.     คณะพัฒนาการท่องเที่ยว</t>
  </si>
  <si>
    <t>ศิลปศาสตรบัณฑิต สาขาวิชาพัฒนาการท่องเที่ยว</t>
  </si>
  <si>
    <t>ศิลปศาสตรมหาบัณฑิต สาขาวิชาพัฒนาการท่องเที่ยว</t>
  </si>
  <si>
    <t>ปรัชญาดุษฎีบัณฑิต สาขาวิชาพัฒนาการท่องเที่ยว</t>
  </si>
  <si>
    <t>10.  คณะศิลปศาสตร์</t>
  </si>
  <si>
    <t>ศิลปศาสตรบัณฑิต สาขาวิชานิเทศศาสตร์บูรณาการ</t>
  </si>
  <si>
    <t>ศิลปศาสตรบัณฑิต สาขาวิชาภาษาอังกฤษ</t>
  </si>
  <si>
    <t>ศิลปศาสตรมหาบัณฑิต  สาขาวิชาพัฒนาสังคมและมนุษย์</t>
  </si>
  <si>
    <t>11.   วิทยาลัยบริหารศาสตร์</t>
  </si>
  <si>
    <t>รัฐศาสตรบัณฑิต สาขาวิชารัฐศาสตร์</t>
  </si>
  <si>
    <t>รัฐประศาสนศาสตรมหาบัณฑิต สาขาวิชานโยบายและการบริหารสาธารณะ</t>
  </si>
  <si>
    <t>ปรัชญาดุษฎีบัณฑิต สาขาวิชาบริหารศาสตร์</t>
  </si>
  <si>
    <t>12.  คณะสารสนเทศและการสื่อสาร</t>
  </si>
  <si>
    <t>ศิลปศาสตรบัณฑิต สาขาวิชาการสื่อสารดิจิทัล</t>
  </si>
  <si>
    <t>ศิลปศาสตรมหาบัณฑิต  สาขาวิชาสื่อสารดิจิทัล</t>
  </si>
  <si>
    <t>13.  คณะเศรษฐศาสตร์</t>
  </si>
  <si>
    <t>เศรษฐศาสตรบัณฑิต สาขาวิชาเศรษฐศาสตร์สหกรณ์</t>
  </si>
  <si>
    <t>วิทยาศาสตรบัณฑิต สาขาวิชาเศรษฐศาสตร์เกษตรทรัพยากรและสิ่งแวดล้อม</t>
  </si>
  <si>
    <t>เศรษฐศาสตรบัณฑิต สาขาวิชาเศรษฐศาสตร์</t>
  </si>
  <si>
    <t>เศรษฐศาสตรมหาบัณฑิต สาขาวิชาเศรษฐศาสตร์ประยุกต์</t>
  </si>
  <si>
    <t>ปรัชญาดุษฎีบัณฑิต สาขาวิชาเศรษฐศาสตร์ประยุกต์</t>
  </si>
  <si>
    <t>14.  มหาวิทยาลัยแม่โจ้-แพร่ เฉลิมพระเกียรติ</t>
  </si>
  <si>
    <t>วิทยาศาสตรบัณฑิต สาขาวิชาเกษตรป่าไม้</t>
  </si>
  <si>
    <t>วิทยาศาสตรบัณฑิต สาขาวิชาเทคโนโลยีการผลิตสัตว์</t>
  </si>
  <si>
    <t>วิทยาศาสตรบัณฑิต สาขาวิชาเทคโนโลยีการผลิตพืช</t>
  </si>
  <si>
    <t>ศิลปศาสตรบัณฑิต สาขาวิชาการจัดการชุมชน</t>
  </si>
  <si>
    <t>15.  มหาวิทยาลัยแม่โจ้-ชุมพร</t>
  </si>
  <si>
    <t>16.  บัณฑิตวิทยาลัย</t>
  </si>
  <si>
    <t>วิทยาศาสตรมหาบัณฑิต สาขาวิชาสหวิทยาการเกษตร</t>
  </si>
  <si>
    <t>ปรัชญาดุษฎีบัณฑิต สาขาวิชาสหวิทยาการเกษตร</t>
  </si>
  <si>
    <t>หมวดหมู่</t>
  </si>
  <si>
    <t>วิทยาศาสตรบัณฑิต (เกษตรศาสตร์) สาขาวิชาวิทยาการสมุนไพร  (สหวิทยาการ)</t>
  </si>
  <si>
    <t>650-660</t>
  </si>
  <si>
    <t>6.10</t>
  </si>
  <si>
    <t>หนังสือ (เล่ม)</t>
  </si>
  <si>
    <t>วารสาร (เล่ม)</t>
  </si>
  <si>
    <t>รวม</t>
  </si>
  <si>
    <t>หมวดหมู่ที่นอกเหนือจากหลักสูตร</t>
  </si>
  <si>
    <t>หมวด 000</t>
  </si>
  <si>
    <t>หมวด 100</t>
  </si>
  <si>
    <t>หมวด 200</t>
  </si>
  <si>
    <t>หมวด 300</t>
  </si>
  <si>
    <t>หมวด 400</t>
  </si>
  <si>
    <t>หมวด 500</t>
  </si>
  <si>
    <t>หมวด 600</t>
  </si>
  <si>
    <t>หมวด 700</t>
  </si>
  <si>
    <t>หมวด 800</t>
  </si>
  <si>
    <t>หมวด 900</t>
  </si>
  <si>
    <t>ความรู้ทั่วไป</t>
  </si>
  <si>
    <t>ปรัชญา</t>
  </si>
  <si>
    <t>ศาสนา</t>
  </si>
  <si>
    <t>สังคมศาสตร์</t>
  </si>
  <si>
    <t>ภาษาศาสตร์</t>
  </si>
  <si>
    <t>วิทยาศาสตร์</t>
  </si>
  <si>
    <t>วิทยาศาสตร์ประยุกต์ เทคโนโลยี</t>
  </si>
  <si>
    <t xml:space="preserve">ศิลปะ วิจิตรศิลป์ </t>
  </si>
  <si>
    <t>วรรณคดี</t>
  </si>
  <si>
    <t>ประวัติศาสตร์ ภูมิศาสตร์</t>
  </si>
  <si>
    <t>8xx</t>
  </si>
  <si>
    <t>ตั้งแต่ปี 2527- 2555</t>
  </si>
  <si>
    <t>ปี 2556</t>
  </si>
  <si>
    <t>สำนักหอสมุดจัดซื้อจัดหาตามหลักสูตรที่มีการเรียนการสอนของมหาวิทยาลัย</t>
  </si>
  <si>
    <t>1. สำนักหอสมุดจัดซื้อจัดหาหนังสือทั่วไปพื้นฐานสำหรับทุกคณะ</t>
  </si>
  <si>
    <t>2. ให้อาจารย์ทุกคณะเสนอรายชื่อหนังสือตามหลักสูตรที่มีการเรียนการสอนผ่านคณบดีมายังสำนักหอสมุด เพื่อดำเนินการจัดซื้อ (โดยใช้งบประมาณสำนักหอสมุด)</t>
  </si>
  <si>
    <t>ปี 2557</t>
  </si>
  <si>
    <t>ปี 2558</t>
  </si>
  <si>
    <t>1. สำนักหอสมุดจัดซื้อจัดหาหนังสือสำหรับทุกคณะ (เน้นด้านเกษตร เพื่อสอดคล้องกับวิสัยทัศน์ของสำนัก)</t>
  </si>
  <si>
    <t>3. นักศึกษาเสนอรายชื่อหนังสือที่ต้องการผ่านเว็บไชต์ห้องสมุด และเคาน์เตอร์บริการ</t>
  </si>
  <si>
    <t>4. ให้นักศึกษาและอาจารย์เลือกและเสนอรายชื่อหนังสือในงาน Smart smile library  (เชิญร้านหนังสือมาออกร้านบริเวณลานข้างห้องสมุด) เพื่อให้ผู้ใช้ได้อ่านหนังสือตรงตามความต้องการมากที่สุด</t>
  </si>
  <si>
    <r>
      <t xml:space="preserve">0xx </t>
    </r>
    <r>
      <rPr>
        <sz val="16"/>
        <color rgb="FFFF0000"/>
        <rFont val="TH SarabunPSK"/>
        <family val="2"/>
      </rPr>
      <t>(ยกเว้น 003-006, 070-079)</t>
    </r>
  </si>
  <si>
    <r>
      <t xml:space="preserve">36x, 37x, 39x  </t>
    </r>
    <r>
      <rPr>
        <sz val="16"/>
        <color rgb="FFFF0000"/>
        <rFont val="TH SarabunPSK"/>
        <family val="2"/>
      </rPr>
      <t>(เอา 310,329,349,350,353,355-359,360-379,381-384,390-399)</t>
    </r>
  </si>
  <si>
    <r>
      <t xml:space="preserve">4xx </t>
    </r>
    <r>
      <rPr>
        <sz val="16"/>
        <color rgb="FFFF0000"/>
        <rFont val="TH SarabunPSK"/>
        <family val="2"/>
      </rPr>
      <t>(ยกเว้น 401-403,407,410,412-415,418,420-421,423,425,427-429)</t>
    </r>
  </si>
  <si>
    <r>
      <t xml:space="preserve">55x, 56x, 57x, 58x, 59x </t>
    </r>
    <r>
      <rPr>
        <sz val="16"/>
        <color rgb="FFFF0000"/>
        <rFont val="TH SarabunPSK"/>
        <family val="2"/>
      </rPr>
      <t>(เอา 520-546, 548-596,578,592,598-599)</t>
    </r>
  </si>
  <si>
    <r>
      <t>600, 610, 67x, 68x</t>
    </r>
    <r>
      <rPr>
        <sz val="16"/>
        <color rgb="FFFF0000"/>
        <rFont val="TH SarabunPSK"/>
        <family val="2"/>
      </rPr>
      <t xml:space="preserve"> (เอา 637,652, 600-614,616-619,622-629, 640-649, 654-656, 662-676, 679-680, 982-686)</t>
    </r>
  </si>
  <si>
    <t>2xx (เอา)</t>
  </si>
  <si>
    <r>
      <rPr>
        <sz val="16"/>
        <color rgb="FFFF0000"/>
        <rFont val="TH SarabunPSK"/>
        <family val="2"/>
      </rPr>
      <t xml:space="preserve">1xx </t>
    </r>
    <r>
      <rPr>
        <sz val="16"/>
        <color theme="1"/>
        <rFont val="TH SarabunPSK"/>
        <family val="2"/>
      </rPr>
      <t>(ยกเว้น 172)</t>
    </r>
  </si>
  <si>
    <r>
      <t>700, 73x, 75x, 76x</t>
    </r>
    <r>
      <rPr>
        <sz val="16"/>
        <color rgb="FFFF0000"/>
        <rFont val="TH SarabunPSK"/>
        <family val="2"/>
      </rPr>
      <t xml:space="preserve"> (เอา 700-709, 730-739, 744-746, 748, 750-769, 775-779)</t>
    </r>
  </si>
  <si>
    <r>
      <t>9xx</t>
    </r>
    <r>
      <rPr>
        <sz val="16"/>
        <color rgb="FFFF0000"/>
        <rFont val="TH SarabunPSK"/>
        <family val="2"/>
      </rPr>
      <t xml:space="preserve"> (ยกเว้น 900,910-919)</t>
    </r>
  </si>
  <si>
    <t>จำนวน/เล่ม</t>
  </si>
  <si>
    <t>สื่อโสต</t>
  </si>
  <si>
    <t xml:space="preserve">ฐานข้อมูล </t>
  </si>
  <si>
    <t xml:space="preserve">** ฐานข้อมูลประกอบด้วย </t>
  </si>
  <si>
    <t xml:space="preserve"> Academic Journals,Magazines,Books,eBooks,Trade Publications,Reviews,News,Reports,Dissertations/Theses,Conference Materials,Primary Source Documents,Biographies,Electronic Resources,Non-Print Resources</t>
  </si>
  <si>
    <t>แนวทางการจัดซื้อ</t>
  </si>
  <si>
    <t>แนวทางการจัดซื้อทรัพยากรสารสนเทศ</t>
  </si>
  <si>
    <t>2. นักศึกษาเสนอรายชื่อหนังสือที่ต้องการผ่านเว็บไชต์ห้องสมุด และเคาน์เตอร์บริการ</t>
  </si>
  <si>
    <t>3. ได้รับการจัดสรรงบประมาณในปี 2558 เพื่อจัดซื้อฐานข้อมูล OECD ซึ่งเป็นฐานข้อมูลเกี่ยวกับ agriculture and food, Environment, Industry and service, science and technology</t>
  </si>
  <si>
    <t>-</t>
  </si>
  <si>
    <t xml:space="preserve"> </t>
  </si>
  <si>
    <t>รายงานจำนวนสิ่งพิมพ์ที่ให้บริการของสำนักหอสมุด  (ข้อมูล ณ 7 ก.ค. 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</si>
</sst>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;[Red]#,##0"/>
  </numFmts>
  <fonts count="14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theme="1"/>
      <name val="TH Niramit AS"/>
    </font>
    <font>
      <sz val="15"/>
      <color theme="1"/>
      <name val="TH Niramit AS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3" fillId="2" borderId="2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left" vertical="top"/>
    </xf>
    <xf numFmtId="0" fontId="1" fillId="0" borderId="0" xfId="0" applyFont="1"/>
    <xf numFmtId="0" fontId="3" fillId="0" borderId="0" xfId="0" applyFont="1"/>
    <xf numFmtId="0" fontId="1" fillId="4" borderId="1" xfId="0" applyFont="1" applyFill="1" applyBorder="1"/>
    <xf numFmtId="0" fontId="1" fillId="0" borderId="1" xfId="0" applyFont="1" applyBorder="1"/>
    <xf numFmtId="0" fontId="1" fillId="4" borderId="1" xfId="0" quotePrefix="1" applyFont="1" applyFill="1" applyBorder="1"/>
    <xf numFmtId="0" fontId="1" fillId="0" borderId="1" xfId="0" quotePrefix="1" applyFont="1" applyBorder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1" xfId="0" applyNumberFormat="1" applyFont="1" applyBorder="1" applyAlignment="1">
      <alignment horizontal="right" vertical="top"/>
    </xf>
    <xf numFmtId="0" fontId="7" fillId="0" borderId="0" xfId="0" applyFont="1"/>
    <xf numFmtId="0" fontId="1" fillId="0" borderId="1" xfId="0" applyFont="1" applyBorder="1" applyAlignment="1">
      <alignment wrapText="1"/>
    </xf>
    <xf numFmtId="0" fontId="6" fillId="0" borderId="1" xfId="0" applyFont="1" applyBorder="1"/>
    <xf numFmtId="187" fontId="1" fillId="0" borderId="0" xfId="1" applyNumberFormat="1" applyFont="1" applyAlignment="1">
      <alignment vertical="top"/>
    </xf>
    <xf numFmtId="187" fontId="1" fillId="7" borderId="1" xfId="1" applyNumberFormat="1" applyFont="1" applyFill="1" applyBorder="1" applyAlignment="1">
      <alignment vertical="top"/>
    </xf>
    <xf numFmtId="187" fontId="1" fillId="8" borderId="1" xfId="1" applyNumberFormat="1" applyFont="1" applyFill="1" applyBorder="1" applyAlignment="1">
      <alignment vertical="top"/>
    </xf>
    <xf numFmtId="187" fontId="1" fillId="9" borderId="1" xfId="1" applyNumberFormat="1" applyFont="1" applyFill="1" applyBorder="1" applyAlignment="1">
      <alignment vertical="top"/>
    </xf>
    <xf numFmtId="0" fontId="2" fillId="7" borderId="1" xfId="1" applyNumberFormat="1" applyFont="1" applyFill="1" applyBorder="1" applyAlignment="1">
      <alignment horizontal="center" vertical="top" wrapText="1"/>
    </xf>
    <xf numFmtId="0" fontId="2" fillId="6" borderId="1" xfId="1" applyNumberFormat="1" applyFont="1" applyFill="1" applyBorder="1" applyAlignment="1">
      <alignment horizontal="center" vertical="top" wrapText="1"/>
    </xf>
    <xf numFmtId="0" fontId="2" fillId="8" borderId="1" xfId="1" applyNumberFormat="1" applyFont="1" applyFill="1" applyBorder="1" applyAlignment="1">
      <alignment horizontal="center" vertical="top" wrapText="1"/>
    </xf>
    <xf numFmtId="0" fontId="2" fillId="9" borderId="1" xfId="1" applyNumberFormat="1" applyFont="1" applyFill="1" applyBorder="1" applyAlignment="1">
      <alignment horizontal="center" vertical="top" wrapText="1"/>
    </xf>
    <xf numFmtId="187" fontId="3" fillId="6" borderId="1" xfId="1" applyNumberFormat="1" applyFont="1" applyFill="1" applyBorder="1" applyAlignment="1">
      <alignment horizontal="center" vertical="top"/>
    </xf>
    <xf numFmtId="187" fontId="3" fillId="8" borderId="1" xfId="1" applyNumberFormat="1" applyFont="1" applyFill="1" applyBorder="1" applyAlignment="1">
      <alignment horizontal="center" vertical="top"/>
    </xf>
    <xf numFmtId="187" fontId="3" fillId="9" borderId="1" xfId="1" applyNumberFormat="1" applyFont="1" applyFill="1" applyBorder="1" applyAlignment="1">
      <alignment horizontal="center" vertical="top"/>
    </xf>
    <xf numFmtId="187" fontId="3" fillId="7" borderId="1" xfId="1" applyNumberFormat="1" applyFont="1" applyFill="1" applyBorder="1" applyAlignment="1">
      <alignment horizontal="center" vertical="top"/>
    </xf>
    <xf numFmtId="187" fontId="1" fillId="0" borderId="0" xfId="1" applyNumberFormat="1" applyFont="1" applyAlignment="1">
      <alignment horizontal="center" vertical="top"/>
    </xf>
    <xf numFmtId="187" fontId="1" fillId="7" borderId="1" xfId="1" applyNumberFormat="1" applyFont="1" applyFill="1" applyBorder="1" applyAlignment="1">
      <alignment horizontal="center" vertical="top"/>
    </xf>
    <xf numFmtId="187" fontId="1" fillId="6" borderId="1" xfId="1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vertical="top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right" vertical="center" wrapText="1"/>
    </xf>
    <xf numFmtId="188" fontId="10" fillId="10" borderId="1" xfId="0" applyNumberFormat="1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right"/>
    </xf>
    <xf numFmtId="0" fontId="1" fillId="6" borderId="1" xfId="0" quotePrefix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187" fontId="12" fillId="0" borderId="1" xfId="0" applyNumberFormat="1" applyFont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187" fontId="3" fillId="7" borderId="1" xfId="1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187" fontId="3" fillId="6" borderId="1" xfId="1" applyNumberFormat="1" applyFont="1" applyFill="1" applyBorder="1" applyAlignment="1">
      <alignment horizontal="center" vertical="top"/>
    </xf>
    <xf numFmtId="187" fontId="3" fillId="8" borderId="1" xfId="1" applyNumberFormat="1" applyFont="1" applyFill="1" applyBorder="1" applyAlignment="1">
      <alignment horizontal="center" vertical="top"/>
    </xf>
    <xf numFmtId="187" fontId="3" fillId="9" borderId="1" xfId="1" applyNumberFormat="1" applyFont="1" applyFill="1" applyBorder="1" applyAlignment="1">
      <alignment horizontal="center" vertical="top"/>
    </xf>
    <xf numFmtId="0" fontId="3" fillId="5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tabSelected="1" zoomScale="70" zoomScaleNormal="70" workbookViewId="0">
      <selection activeCell="X6" sqref="X6"/>
    </sheetView>
  </sheetViews>
  <sheetFormatPr defaultColWidth="9" defaultRowHeight="26.25" customHeight="1" x14ac:dyDescent="0.25"/>
  <cols>
    <col min="1" max="1" width="4.8984375" style="8" customWidth="1"/>
    <col min="2" max="2" width="58.19921875" style="8" customWidth="1"/>
    <col min="3" max="3" width="35.69921875" style="8" hidden="1" customWidth="1"/>
    <col min="4" max="4" width="9.8984375" style="25" customWidth="1"/>
    <col min="5" max="7" width="8" style="25" customWidth="1"/>
    <col min="8" max="8" width="8" style="37" customWidth="1"/>
    <col min="9" max="11" width="8" style="25" customWidth="1"/>
    <col min="12" max="12" width="7.5" style="25" customWidth="1"/>
    <col min="13" max="13" width="3.8984375" style="37" bestFit="1" customWidth="1"/>
    <col min="14" max="17" width="8" style="25" bestFit="1" customWidth="1"/>
    <col min="18" max="18" width="5.09765625" style="25" bestFit="1" customWidth="1"/>
    <col min="19" max="19" width="11" style="25" customWidth="1"/>
    <col min="20" max="20" width="9.8984375" style="25" customWidth="1"/>
    <col min="21" max="21" width="9.8984375" style="25" bestFit="1" customWidth="1"/>
    <col min="22" max="22" width="10.3984375" style="25" customWidth="1"/>
    <col min="23" max="23" width="10.59765625" style="25" customWidth="1"/>
    <col min="24" max="24" width="12.69921875" style="8" customWidth="1"/>
    <col min="25" max="16384" width="9" style="8"/>
  </cols>
  <sheetData>
    <row r="1" spans="1:24" ht="26.25" customHeight="1" x14ac:dyDescent="0.25">
      <c r="A1" s="52" t="s">
        <v>199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26.25" customHeight="1" x14ac:dyDescent="0.25">
      <c r="A2" s="10"/>
    </row>
    <row r="3" spans="1:24" ht="26.25" customHeight="1" x14ac:dyDescent="0.25">
      <c r="A3" s="55" t="s">
        <v>43</v>
      </c>
      <c r="B3" s="56"/>
      <c r="C3" s="57"/>
      <c r="D3" s="51" t="s">
        <v>144</v>
      </c>
      <c r="E3" s="51"/>
      <c r="F3" s="51"/>
      <c r="G3" s="51"/>
      <c r="H3" s="36"/>
      <c r="I3" s="58" t="s">
        <v>145</v>
      </c>
      <c r="J3" s="58"/>
      <c r="K3" s="58"/>
      <c r="L3" s="58"/>
      <c r="M3" s="33"/>
      <c r="N3" s="59" t="s">
        <v>189</v>
      </c>
      <c r="O3" s="59"/>
      <c r="P3" s="59"/>
      <c r="Q3" s="59"/>
      <c r="R3" s="34"/>
      <c r="S3" s="60" t="s">
        <v>190</v>
      </c>
      <c r="T3" s="60"/>
      <c r="U3" s="60"/>
      <c r="V3" s="60"/>
      <c r="W3" s="35"/>
      <c r="X3" s="47"/>
    </row>
    <row r="4" spans="1:24" ht="26.25" customHeight="1" x14ac:dyDescent="0.25">
      <c r="A4" s="53" t="s">
        <v>44</v>
      </c>
      <c r="B4" s="54"/>
      <c r="C4" s="11" t="s">
        <v>140</v>
      </c>
      <c r="D4" s="29">
        <v>2555</v>
      </c>
      <c r="E4" s="29">
        <v>2556</v>
      </c>
      <c r="F4" s="29">
        <v>2557</v>
      </c>
      <c r="G4" s="29">
        <v>2558</v>
      </c>
      <c r="H4" s="29" t="s">
        <v>146</v>
      </c>
      <c r="I4" s="30">
        <v>2555</v>
      </c>
      <c r="J4" s="30">
        <v>2556</v>
      </c>
      <c r="K4" s="30">
        <v>2557</v>
      </c>
      <c r="L4" s="30">
        <v>2558</v>
      </c>
      <c r="M4" s="30" t="s">
        <v>146</v>
      </c>
      <c r="N4" s="31">
        <v>2555</v>
      </c>
      <c r="O4" s="31">
        <v>2556</v>
      </c>
      <c r="P4" s="31">
        <v>2557</v>
      </c>
      <c r="Q4" s="31">
        <v>2558</v>
      </c>
      <c r="R4" s="31" t="s">
        <v>146</v>
      </c>
      <c r="S4" s="32">
        <v>2555</v>
      </c>
      <c r="T4" s="32">
        <v>2556</v>
      </c>
      <c r="U4" s="32">
        <v>2557</v>
      </c>
      <c r="V4" s="32">
        <v>2558</v>
      </c>
      <c r="W4" s="32" t="s">
        <v>146</v>
      </c>
      <c r="X4" s="46" t="s">
        <v>146</v>
      </c>
    </row>
    <row r="5" spans="1:24" ht="26.25" customHeight="1" x14ac:dyDescent="0.7">
      <c r="A5" s="20">
        <v>1.1000000000000001</v>
      </c>
      <c r="B5" s="2" t="s">
        <v>45</v>
      </c>
      <c r="C5" s="2" t="s">
        <v>38</v>
      </c>
      <c r="D5" s="26">
        <v>3419</v>
      </c>
      <c r="E5" s="26">
        <v>4</v>
      </c>
      <c r="F5" s="26">
        <v>12</v>
      </c>
      <c r="G5" s="26">
        <v>0</v>
      </c>
      <c r="H5" s="38">
        <f>SUM(D5:G5)</f>
        <v>3435</v>
      </c>
      <c r="I5" s="44">
        <v>112</v>
      </c>
      <c r="J5" s="44">
        <v>4</v>
      </c>
      <c r="K5" s="44">
        <v>3</v>
      </c>
      <c r="L5" s="44">
        <v>3</v>
      </c>
      <c r="M5" s="40">
        <f>SUM(I5:L5)</f>
        <v>122</v>
      </c>
      <c r="N5" s="27">
        <v>27</v>
      </c>
      <c r="O5" s="27">
        <v>1</v>
      </c>
      <c r="P5" s="27">
        <v>3</v>
      </c>
      <c r="Q5" s="27">
        <v>2</v>
      </c>
      <c r="R5" s="27">
        <f>SUM(N5:Q5)</f>
        <v>33</v>
      </c>
      <c r="S5" s="28">
        <v>65466</v>
      </c>
      <c r="T5" s="28">
        <v>7170</v>
      </c>
      <c r="U5" s="28">
        <v>6204</v>
      </c>
      <c r="V5" s="28">
        <v>2958</v>
      </c>
      <c r="W5" s="28">
        <f>SUM(S5:V5)</f>
        <v>81798</v>
      </c>
      <c r="X5" s="48">
        <f>+H5+M5+R5+W5</f>
        <v>85388</v>
      </c>
    </row>
    <row r="6" spans="1:24" ht="26.25" customHeight="1" x14ac:dyDescent="0.7">
      <c r="A6" s="20">
        <v>1.2</v>
      </c>
      <c r="B6" s="2" t="s">
        <v>46</v>
      </c>
      <c r="C6" s="2" t="s">
        <v>20</v>
      </c>
      <c r="D6" s="26">
        <v>15506</v>
      </c>
      <c r="E6" s="26">
        <v>20</v>
      </c>
      <c r="F6" s="26">
        <v>12</v>
      </c>
      <c r="G6" s="26">
        <v>0</v>
      </c>
      <c r="H6" s="38">
        <f t="shared" ref="H6:H69" si="0">SUM(D6:G6)</f>
        <v>15538</v>
      </c>
      <c r="I6" s="44">
        <v>104</v>
      </c>
      <c r="J6" s="44">
        <v>18</v>
      </c>
      <c r="K6" s="44">
        <v>4</v>
      </c>
      <c r="L6" s="45" t="s">
        <v>197</v>
      </c>
      <c r="M6" s="40">
        <f t="shared" ref="M6:M19" si="1">SUM(I6:L6)</f>
        <v>126</v>
      </c>
      <c r="N6" s="27">
        <v>253</v>
      </c>
      <c r="O6" s="27">
        <v>5</v>
      </c>
      <c r="P6" s="27">
        <v>10</v>
      </c>
      <c r="Q6" s="27">
        <v>15</v>
      </c>
      <c r="R6" s="27">
        <f t="shared" ref="R6:R69" si="2">SUM(N6:Q6)</f>
        <v>283</v>
      </c>
      <c r="S6" s="28">
        <v>201158</v>
      </c>
      <c r="T6" s="28">
        <v>16638</v>
      </c>
      <c r="U6" s="28">
        <v>12573</v>
      </c>
      <c r="V6" s="28">
        <v>5347</v>
      </c>
      <c r="W6" s="28">
        <f t="shared" ref="W6:W69" si="3">SUM(S6:V6)</f>
        <v>235716</v>
      </c>
      <c r="X6" s="48">
        <f t="shared" ref="X6:X69" si="4">+H6+M6+R6+W6</f>
        <v>251663</v>
      </c>
    </row>
    <row r="7" spans="1:24" ht="26.25" customHeight="1" x14ac:dyDescent="0.7">
      <c r="A7" s="20">
        <v>1.3</v>
      </c>
      <c r="B7" s="9" t="s">
        <v>47</v>
      </c>
      <c r="C7" s="1" t="s">
        <v>15</v>
      </c>
      <c r="D7" s="26">
        <v>1283</v>
      </c>
      <c r="E7" s="26">
        <v>2</v>
      </c>
      <c r="F7" s="26">
        <v>4</v>
      </c>
      <c r="G7" s="26">
        <v>0</v>
      </c>
      <c r="H7" s="38">
        <f t="shared" si="0"/>
        <v>1289</v>
      </c>
      <c r="I7" s="44">
        <v>92</v>
      </c>
      <c r="J7" s="45" t="s">
        <v>197</v>
      </c>
      <c r="K7" s="44">
        <v>12</v>
      </c>
      <c r="L7" s="44">
        <v>6</v>
      </c>
      <c r="M7" s="40">
        <f t="shared" si="1"/>
        <v>110</v>
      </c>
      <c r="N7" s="27">
        <v>15</v>
      </c>
      <c r="O7" s="27">
        <v>1</v>
      </c>
      <c r="P7" s="27">
        <v>5</v>
      </c>
      <c r="Q7" s="27">
        <v>4</v>
      </c>
      <c r="R7" s="27">
        <f t="shared" si="2"/>
        <v>25</v>
      </c>
      <c r="S7" s="28">
        <v>191299</v>
      </c>
      <c r="T7" s="28">
        <v>18670</v>
      </c>
      <c r="U7" s="28">
        <v>10721</v>
      </c>
      <c r="V7" s="28">
        <v>4707</v>
      </c>
      <c r="W7" s="28">
        <f t="shared" si="3"/>
        <v>225397</v>
      </c>
      <c r="X7" s="48">
        <f t="shared" si="4"/>
        <v>226821</v>
      </c>
    </row>
    <row r="8" spans="1:24" ht="26.25" customHeight="1" x14ac:dyDescent="0.7">
      <c r="A8" s="20">
        <v>1.4</v>
      </c>
      <c r="B8" s="9" t="s">
        <v>48</v>
      </c>
      <c r="C8" s="2" t="s">
        <v>19</v>
      </c>
      <c r="D8" s="26">
        <v>14672</v>
      </c>
      <c r="E8" s="26">
        <v>14</v>
      </c>
      <c r="F8" s="26">
        <v>20</v>
      </c>
      <c r="G8" s="26">
        <v>8</v>
      </c>
      <c r="H8" s="38">
        <f t="shared" si="0"/>
        <v>14714</v>
      </c>
      <c r="I8" s="44">
        <v>113</v>
      </c>
      <c r="J8" s="44">
        <v>5</v>
      </c>
      <c r="K8" s="44">
        <v>19</v>
      </c>
      <c r="L8" s="44">
        <v>2</v>
      </c>
      <c r="M8" s="40">
        <f t="shared" si="1"/>
        <v>139</v>
      </c>
      <c r="N8" s="27">
        <v>203</v>
      </c>
      <c r="O8" s="27">
        <v>1</v>
      </c>
      <c r="P8" s="27">
        <v>6</v>
      </c>
      <c r="Q8" s="27">
        <v>6</v>
      </c>
      <c r="R8" s="27">
        <f t="shared" si="2"/>
        <v>216</v>
      </c>
      <c r="S8" s="28">
        <v>17101</v>
      </c>
      <c r="T8" s="28">
        <v>2080</v>
      </c>
      <c r="U8" s="28">
        <v>1766</v>
      </c>
      <c r="V8" s="28">
        <v>551</v>
      </c>
      <c r="W8" s="28">
        <f t="shared" si="3"/>
        <v>21498</v>
      </c>
      <c r="X8" s="48">
        <f t="shared" si="4"/>
        <v>36567</v>
      </c>
    </row>
    <row r="9" spans="1:24" ht="26.25" customHeight="1" x14ac:dyDescent="0.7">
      <c r="A9" s="20">
        <v>1.5</v>
      </c>
      <c r="B9" s="9" t="s">
        <v>49</v>
      </c>
      <c r="C9" s="3">
        <v>630631636.08500004</v>
      </c>
      <c r="D9" s="26">
        <v>6552</v>
      </c>
      <c r="E9" s="26">
        <v>7</v>
      </c>
      <c r="F9" s="26">
        <v>6</v>
      </c>
      <c r="G9" s="26">
        <v>1</v>
      </c>
      <c r="H9" s="38">
        <f t="shared" si="0"/>
        <v>6566</v>
      </c>
      <c r="I9" s="44">
        <v>88</v>
      </c>
      <c r="J9" s="44">
        <v>10</v>
      </c>
      <c r="K9" s="44">
        <v>6</v>
      </c>
      <c r="L9" s="45" t="s">
        <v>197</v>
      </c>
      <c r="M9" s="40">
        <f t="shared" si="1"/>
        <v>104</v>
      </c>
      <c r="N9" s="27">
        <v>37</v>
      </c>
      <c r="O9" s="27">
        <v>0</v>
      </c>
      <c r="P9" s="27">
        <v>2</v>
      </c>
      <c r="Q9" s="27">
        <v>1</v>
      </c>
      <c r="R9" s="27">
        <f t="shared" si="2"/>
        <v>40</v>
      </c>
      <c r="S9" s="28">
        <v>46247</v>
      </c>
      <c r="T9" s="28">
        <v>2562</v>
      </c>
      <c r="U9" s="28">
        <v>1958</v>
      </c>
      <c r="V9" s="28">
        <v>991</v>
      </c>
      <c r="W9" s="28">
        <f t="shared" si="3"/>
        <v>51758</v>
      </c>
      <c r="X9" s="48">
        <f t="shared" si="4"/>
        <v>58468</v>
      </c>
    </row>
    <row r="10" spans="1:24" ht="26.25" customHeight="1" x14ac:dyDescent="0.7">
      <c r="A10" s="20">
        <v>1.6</v>
      </c>
      <c r="B10" s="9" t="s">
        <v>50</v>
      </c>
      <c r="C10" s="1" t="s">
        <v>29</v>
      </c>
      <c r="D10" s="26">
        <v>3233</v>
      </c>
      <c r="E10" s="26">
        <v>3</v>
      </c>
      <c r="F10" s="26">
        <v>2</v>
      </c>
      <c r="G10" s="26">
        <v>0</v>
      </c>
      <c r="H10" s="38">
        <f t="shared" si="0"/>
        <v>3238</v>
      </c>
      <c r="I10" s="44">
        <v>98</v>
      </c>
      <c r="J10" s="44">
        <v>6</v>
      </c>
      <c r="K10" s="44">
        <v>12</v>
      </c>
      <c r="L10" s="44">
        <v>2</v>
      </c>
      <c r="M10" s="40">
        <f t="shared" si="1"/>
        <v>118</v>
      </c>
      <c r="N10" s="27">
        <v>72</v>
      </c>
      <c r="O10" s="27">
        <v>0</v>
      </c>
      <c r="P10" s="27">
        <v>0</v>
      </c>
      <c r="Q10" s="27">
        <v>0</v>
      </c>
      <c r="R10" s="27">
        <f t="shared" si="2"/>
        <v>72</v>
      </c>
      <c r="S10" s="28">
        <v>21989</v>
      </c>
      <c r="T10" s="28">
        <v>1654</v>
      </c>
      <c r="U10" s="28">
        <v>1194</v>
      </c>
      <c r="V10" s="28">
        <v>426</v>
      </c>
      <c r="W10" s="28">
        <f t="shared" si="3"/>
        <v>25263</v>
      </c>
      <c r="X10" s="48">
        <f t="shared" si="4"/>
        <v>28691</v>
      </c>
    </row>
    <row r="11" spans="1:24" ht="26.25" customHeight="1" x14ac:dyDescent="0.7">
      <c r="A11" s="20">
        <v>1.7</v>
      </c>
      <c r="B11" s="2" t="s">
        <v>141</v>
      </c>
      <c r="C11" s="3" t="s">
        <v>25</v>
      </c>
      <c r="D11" s="26">
        <v>799</v>
      </c>
      <c r="E11" s="26">
        <v>21</v>
      </c>
      <c r="F11" s="26">
        <v>5</v>
      </c>
      <c r="G11" s="26">
        <v>0</v>
      </c>
      <c r="H11" s="38">
        <f t="shared" si="0"/>
        <v>825</v>
      </c>
      <c r="I11" s="44">
        <v>83</v>
      </c>
      <c r="J11" s="44">
        <v>5</v>
      </c>
      <c r="K11" s="44">
        <v>9</v>
      </c>
      <c r="L11" s="45" t="s">
        <v>197</v>
      </c>
      <c r="M11" s="40">
        <f>SUM(I11:L11)</f>
        <v>97</v>
      </c>
      <c r="N11" s="27">
        <v>4</v>
      </c>
      <c r="O11" s="27">
        <v>4</v>
      </c>
      <c r="P11" s="27">
        <v>7</v>
      </c>
      <c r="Q11" s="27">
        <v>3</v>
      </c>
      <c r="R11" s="27">
        <f t="shared" si="2"/>
        <v>18</v>
      </c>
      <c r="S11" s="28">
        <v>249140</v>
      </c>
      <c r="T11" s="28">
        <v>25515</v>
      </c>
      <c r="U11" s="28">
        <v>21467</v>
      </c>
      <c r="V11" s="28">
        <v>9776</v>
      </c>
      <c r="W11" s="28">
        <f t="shared" si="3"/>
        <v>305898</v>
      </c>
      <c r="X11" s="48">
        <f t="shared" si="4"/>
        <v>306838</v>
      </c>
    </row>
    <row r="12" spans="1:24" ht="51.75" customHeight="1" x14ac:dyDescent="0.7">
      <c r="A12" s="20">
        <v>1.8</v>
      </c>
      <c r="B12" s="9" t="s">
        <v>51</v>
      </c>
      <c r="C12" s="2" t="s">
        <v>20</v>
      </c>
      <c r="D12" s="26">
        <v>15506</v>
      </c>
      <c r="E12" s="26">
        <v>49</v>
      </c>
      <c r="F12" s="26">
        <v>27</v>
      </c>
      <c r="G12" s="26">
        <v>2</v>
      </c>
      <c r="H12" s="38">
        <f t="shared" si="0"/>
        <v>15584</v>
      </c>
      <c r="I12" s="44">
        <v>104</v>
      </c>
      <c r="J12" s="44">
        <v>18</v>
      </c>
      <c r="K12" s="44">
        <v>4</v>
      </c>
      <c r="L12" s="45" t="s">
        <v>197</v>
      </c>
      <c r="M12" s="40">
        <f t="shared" si="1"/>
        <v>126</v>
      </c>
      <c r="N12" s="27">
        <v>253</v>
      </c>
      <c r="O12" s="27">
        <v>5</v>
      </c>
      <c r="P12" s="27">
        <v>10</v>
      </c>
      <c r="Q12" s="27">
        <v>15</v>
      </c>
      <c r="R12" s="27">
        <f>SUM(N12:Q12)</f>
        <v>283</v>
      </c>
      <c r="S12" s="28">
        <v>201158</v>
      </c>
      <c r="T12" s="28">
        <v>16638</v>
      </c>
      <c r="U12" s="28">
        <v>12573</v>
      </c>
      <c r="V12" s="28">
        <v>5347</v>
      </c>
      <c r="W12" s="28">
        <f t="shared" si="3"/>
        <v>235716</v>
      </c>
      <c r="X12" s="48">
        <f t="shared" si="4"/>
        <v>251709</v>
      </c>
    </row>
    <row r="13" spans="1:24" ht="26.25" customHeight="1" x14ac:dyDescent="0.7">
      <c r="A13" s="20">
        <v>1.9</v>
      </c>
      <c r="B13" s="9" t="s">
        <v>52</v>
      </c>
      <c r="C13" s="2" t="s">
        <v>19</v>
      </c>
      <c r="D13" s="26">
        <v>14672</v>
      </c>
      <c r="E13" s="26">
        <v>14</v>
      </c>
      <c r="F13" s="26">
        <v>20</v>
      </c>
      <c r="G13" s="26">
        <v>8</v>
      </c>
      <c r="H13" s="38">
        <f t="shared" si="0"/>
        <v>14714</v>
      </c>
      <c r="I13" s="44">
        <v>113</v>
      </c>
      <c r="J13" s="44">
        <v>5</v>
      </c>
      <c r="K13" s="44">
        <v>19</v>
      </c>
      <c r="L13" s="44">
        <v>2</v>
      </c>
      <c r="M13" s="40">
        <f t="shared" si="1"/>
        <v>139</v>
      </c>
      <c r="N13" s="27">
        <v>203</v>
      </c>
      <c r="O13" s="27">
        <v>1</v>
      </c>
      <c r="P13" s="27">
        <v>6</v>
      </c>
      <c r="Q13" s="27">
        <v>6</v>
      </c>
      <c r="R13" s="27">
        <f t="shared" si="2"/>
        <v>216</v>
      </c>
      <c r="S13" s="28">
        <v>17101</v>
      </c>
      <c r="T13" s="28">
        <v>2080</v>
      </c>
      <c r="U13" s="28">
        <v>1766</v>
      </c>
      <c r="V13" s="28">
        <v>551</v>
      </c>
      <c r="W13" s="28">
        <f t="shared" si="3"/>
        <v>21498</v>
      </c>
      <c r="X13" s="48">
        <f t="shared" si="4"/>
        <v>36567</v>
      </c>
    </row>
    <row r="14" spans="1:24" ht="26.25" customHeight="1" x14ac:dyDescent="0.7">
      <c r="A14" s="20">
        <v>1.1000000000000001</v>
      </c>
      <c r="B14" s="9" t="s">
        <v>53</v>
      </c>
      <c r="C14" s="1" t="s">
        <v>15</v>
      </c>
      <c r="D14" s="26">
        <v>1283</v>
      </c>
      <c r="E14" s="26">
        <v>2</v>
      </c>
      <c r="F14" s="26">
        <v>4</v>
      </c>
      <c r="G14" s="26">
        <v>0</v>
      </c>
      <c r="H14" s="38">
        <f t="shared" si="0"/>
        <v>1289</v>
      </c>
      <c r="I14" s="44">
        <v>92</v>
      </c>
      <c r="J14" s="45" t="s">
        <v>197</v>
      </c>
      <c r="K14" s="44">
        <v>12</v>
      </c>
      <c r="L14" s="44">
        <v>6</v>
      </c>
      <c r="M14" s="40">
        <f>SUM(I14:L14)</f>
        <v>110</v>
      </c>
      <c r="N14" s="27">
        <v>15</v>
      </c>
      <c r="O14" s="27">
        <v>0</v>
      </c>
      <c r="P14" s="27">
        <v>0</v>
      </c>
      <c r="Q14" s="27">
        <v>0</v>
      </c>
      <c r="R14" s="27">
        <f t="shared" si="2"/>
        <v>15</v>
      </c>
      <c r="S14" s="28">
        <v>191299</v>
      </c>
      <c r="T14" s="28">
        <v>18670</v>
      </c>
      <c r="U14" s="28">
        <v>10721</v>
      </c>
      <c r="V14" s="28">
        <v>4707</v>
      </c>
      <c r="W14" s="28">
        <f t="shared" si="3"/>
        <v>225397</v>
      </c>
      <c r="X14" s="48">
        <f t="shared" si="4"/>
        <v>226811</v>
      </c>
    </row>
    <row r="15" spans="1:24" ht="26.25" customHeight="1" x14ac:dyDescent="0.7">
      <c r="A15" s="20">
        <v>1.1100000000000001</v>
      </c>
      <c r="B15" s="9" t="s">
        <v>54</v>
      </c>
      <c r="C15" s="2" t="s">
        <v>38</v>
      </c>
      <c r="D15" s="26">
        <v>3419</v>
      </c>
      <c r="E15" s="26">
        <v>4</v>
      </c>
      <c r="F15" s="26">
        <v>12</v>
      </c>
      <c r="G15" s="26">
        <v>0</v>
      </c>
      <c r="H15" s="38">
        <f t="shared" si="0"/>
        <v>3435</v>
      </c>
      <c r="I15" s="44">
        <v>112</v>
      </c>
      <c r="J15" s="44">
        <v>4</v>
      </c>
      <c r="K15" s="44">
        <v>3</v>
      </c>
      <c r="L15" s="44">
        <v>3</v>
      </c>
      <c r="M15" s="40">
        <f t="shared" si="1"/>
        <v>122</v>
      </c>
      <c r="N15" s="27">
        <v>27</v>
      </c>
      <c r="O15" s="27">
        <v>1</v>
      </c>
      <c r="P15" s="27">
        <v>0</v>
      </c>
      <c r="Q15" s="27">
        <v>5</v>
      </c>
      <c r="R15" s="27">
        <f t="shared" si="2"/>
        <v>33</v>
      </c>
      <c r="S15" s="28">
        <v>67611</v>
      </c>
      <c r="T15" s="28">
        <v>6467</v>
      </c>
      <c r="U15" s="28">
        <v>4762</v>
      </c>
      <c r="V15" s="28">
        <v>2958</v>
      </c>
      <c r="W15" s="28">
        <f t="shared" si="3"/>
        <v>81798</v>
      </c>
      <c r="X15" s="48">
        <f t="shared" si="4"/>
        <v>85388</v>
      </c>
    </row>
    <row r="16" spans="1:24" ht="26.25" customHeight="1" x14ac:dyDescent="0.7">
      <c r="A16" s="20">
        <v>1.1200000000000001</v>
      </c>
      <c r="B16" s="9" t="s">
        <v>55</v>
      </c>
      <c r="C16" s="1">
        <v>631</v>
      </c>
      <c r="D16" s="26">
        <v>183</v>
      </c>
      <c r="E16" s="26">
        <v>24</v>
      </c>
      <c r="F16" s="26">
        <v>2</v>
      </c>
      <c r="G16" s="26">
        <v>0</v>
      </c>
      <c r="H16" s="38">
        <f t="shared" si="0"/>
        <v>209</v>
      </c>
      <c r="I16" s="44">
        <v>79</v>
      </c>
      <c r="J16" s="44">
        <v>5</v>
      </c>
      <c r="K16" s="44">
        <v>8</v>
      </c>
      <c r="L16" s="45" t="s">
        <v>197</v>
      </c>
      <c r="M16" s="40">
        <f t="shared" si="1"/>
        <v>92</v>
      </c>
      <c r="N16" s="27">
        <v>4</v>
      </c>
      <c r="O16" s="27">
        <v>0</v>
      </c>
      <c r="P16" s="27">
        <v>2</v>
      </c>
      <c r="Q16" s="27">
        <v>4</v>
      </c>
      <c r="R16" s="27">
        <f t="shared" si="2"/>
        <v>10</v>
      </c>
      <c r="S16" s="28">
        <v>22398</v>
      </c>
      <c r="T16" s="28">
        <v>2509</v>
      </c>
      <c r="U16" s="28">
        <v>1399</v>
      </c>
      <c r="V16" s="28">
        <v>657</v>
      </c>
      <c r="W16" s="28">
        <f>SUM(N16:R16)</f>
        <v>20</v>
      </c>
      <c r="X16" s="48">
        <f t="shared" si="4"/>
        <v>331</v>
      </c>
    </row>
    <row r="17" spans="1:24" ht="26.25" customHeight="1" x14ac:dyDescent="0.7">
      <c r="A17" s="20">
        <v>1.1299999999999999</v>
      </c>
      <c r="B17" s="9" t="s">
        <v>56</v>
      </c>
      <c r="C17" s="9">
        <v>300</v>
      </c>
      <c r="D17" s="26">
        <v>183</v>
      </c>
      <c r="E17" s="26"/>
      <c r="F17" s="26"/>
      <c r="G17" s="26"/>
      <c r="H17" s="38">
        <f t="shared" si="0"/>
        <v>183</v>
      </c>
      <c r="I17" s="44">
        <v>91</v>
      </c>
      <c r="J17" s="44">
        <v>5</v>
      </c>
      <c r="K17" s="44">
        <v>9</v>
      </c>
      <c r="L17" s="45" t="s">
        <v>197</v>
      </c>
      <c r="M17" s="40">
        <f t="shared" si="1"/>
        <v>105</v>
      </c>
      <c r="N17" s="27">
        <v>4</v>
      </c>
      <c r="O17" s="27"/>
      <c r="P17" s="27"/>
      <c r="Q17" s="27">
        <v>0</v>
      </c>
      <c r="R17" s="27">
        <f t="shared" si="2"/>
        <v>4</v>
      </c>
      <c r="S17" s="28">
        <v>196113</v>
      </c>
      <c r="T17" s="28">
        <v>17709</v>
      </c>
      <c r="U17" s="28">
        <v>13394</v>
      </c>
      <c r="V17" s="28">
        <v>5369</v>
      </c>
      <c r="W17" s="28">
        <f t="shared" si="3"/>
        <v>232585</v>
      </c>
      <c r="X17" s="48">
        <f t="shared" si="4"/>
        <v>232877</v>
      </c>
    </row>
    <row r="18" spans="1:24" ht="49.2" x14ac:dyDescent="0.7">
      <c r="A18" s="20">
        <v>1.1399999999999999</v>
      </c>
      <c r="B18" s="2" t="s">
        <v>57</v>
      </c>
      <c r="C18" s="9">
        <v>631</v>
      </c>
      <c r="D18" s="26">
        <v>3511</v>
      </c>
      <c r="E18" s="26">
        <v>11</v>
      </c>
      <c r="F18" s="26">
        <v>0</v>
      </c>
      <c r="G18" s="26">
        <v>0</v>
      </c>
      <c r="H18" s="38">
        <f t="shared" si="0"/>
        <v>3522</v>
      </c>
      <c r="I18" s="44">
        <v>96</v>
      </c>
      <c r="J18" s="44">
        <v>6</v>
      </c>
      <c r="K18" s="44">
        <v>12</v>
      </c>
      <c r="L18" s="44">
        <v>1</v>
      </c>
      <c r="M18" s="40">
        <f t="shared" si="1"/>
        <v>115</v>
      </c>
      <c r="N18" s="27">
        <v>39</v>
      </c>
      <c r="O18" s="27">
        <v>0</v>
      </c>
      <c r="P18" s="27">
        <v>3</v>
      </c>
      <c r="Q18" s="27">
        <v>2</v>
      </c>
      <c r="R18" s="27">
        <f t="shared" si="2"/>
        <v>44</v>
      </c>
      <c r="S18" s="28">
        <v>520166</v>
      </c>
      <c r="T18" s="28">
        <v>51983</v>
      </c>
      <c r="U18" s="28">
        <v>38063</v>
      </c>
      <c r="V18" s="28">
        <v>18155</v>
      </c>
      <c r="W18" s="28">
        <f t="shared" si="3"/>
        <v>628367</v>
      </c>
      <c r="X18" s="48">
        <f t="shared" si="4"/>
        <v>632048</v>
      </c>
    </row>
    <row r="19" spans="1:24" ht="26.25" customHeight="1" x14ac:dyDescent="0.7">
      <c r="A19" s="20">
        <v>1.1499999999999999</v>
      </c>
      <c r="B19" s="9" t="s">
        <v>58</v>
      </c>
      <c r="C19" s="9">
        <v>300</v>
      </c>
      <c r="D19" s="26">
        <v>183</v>
      </c>
      <c r="E19" s="26">
        <v>6</v>
      </c>
      <c r="F19" s="26">
        <v>2</v>
      </c>
      <c r="G19" s="26">
        <v>0</v>
      </c>
      <c r="H19" s="38">
        <f t="shared" si="0"/>
        <v>191</v>
      </c>
      <c r="I19" s="44">
        <v>91</v>
      </c>
      <c r="J19" s="44">
        <v>5</v>
      </c>
      <c r="K19" s="44">
        <v>9</v>
      </c>
      <c r="L19" s="45" t="s">
        <v>197</v>
      </c>
      <c r="M19" s="40">
        <f t="shared" si="1"/>
        <v>105</v>
      </c>
      <c r="N19" s="27">
        <v>4</v>
      </c>
      <c r="O19" s="27">
        <v>0</v>
      </c>
      <c r="P19" s="27">
        <v>0</v>
      </c>
      <c r="Q19" s="27">
        <v>0</v>
      </c>
      <c r="R19" s="27">
        <f t="shared" si="2"/>
        <v>4</v>
      </c>
      <c r="S19" s="28">
        <v>196113</v>
      </c>
      <c r="T19" s="28">
        <v>17709</v>
      </c>
      <c r="U19" s="28">
        <v>13394</v>
      </c>
      <c r="V19" s="28">
        <v>5369</v>
      </c>
      <c r="W19" s="28">
        <f t="shared" si="3"/>
        <v>232585</v>
      </c>
      <c r="X19" s="48">
        <f t="shared" si="4"/>
        <v>232885</v>
      </c>
    </row>
    <row r="20" spans="1:24" ht="26.25" customHeight="1" x14ac:dyDescent="0.7">
      <c r="A20" s="20">
        <v>1.1599999999999999</v>
      </c>
      <c r="B20" s="9" t="s">
        <v>59</v>
      </c>
      <c r="C20" s="2" t="s">
        <v>19</v>
      </c>
      <c r="D20" s="26">
        <v>14672</v>
      </c>
      <c r="E20" s="26">
        <v>14</v>
      </c>
      <c r="F20" s="26">
        <v>20</v>
      </c>
      <c r="G20" s="26">
        <v>8</v>
      </c>
      <c r="H20" s="38">
        <f t="shared" si="0"/>
        <v>14714</v>
      </c>
      <c r="I20" s="44">
        <v>113</v>
      </c>
      <c r="J20" s="44">
        <v>5</v>
      </c>
      <c r="K20" s="44">
        <v>19</v>
      </c>
      <c r="L20" s="44">
        <v>2</v>
      </c>
      <c r="M20" s="40">
        <f>SUM(I20:L20)</f>
        <v>139</v>
      </c>
      <c r="N20" s="27">
        <v>203</v>
      </c>
      <c r="O20" s="27">
        <v>1</v>
      </c>
      <c r="P20" s="27">
        <v>6</v>
      </c>
      <c r="Q20" s="27">
        <v>6</v>
      </c>
      <c r="R20" s="27">
        <f t="shared" si="2"/>
        <v>216</v>
      </c>
      <c r="S20" s="28">
        <v>17101</v>
      </c>
      <c r="T20" s="28">
        <v>2080</v>
      </c>
      <c r="U20" s="28">
        <v>1766</v>
      </c>
      <c r="V20" s="28">
        <v>551</v>
      </c>
      <c r="W20" s="28">
        <f t="shared" si="3"/>
        <v>21498</v>
      </c>
      <c r="X20" s="48">
        <f t="shared" si="4"/>
        <v>36567</v>
      </c>
    </row>
    <row r="21" spans="1:24" ht="26.25" customHeight="1" x14ac:dyDescent="0.7">
      <c r="A21" s="49" t="s">
        <v>60</v>
      </c>
      <c r="B21" s="50"/>
      <c r="C21" s="9"/>
      <c r="D21" s="26"/>
      <c r="E21" s="26"/>
      <c r="F21" s="26"/>
      <c r="G21" s="26"/>
      <c r="H21" s="38"/>
      <c r="I21" s="44"/>
      <c r="J21" s="44"/>
      <c r="K21" s="44"/>
      <c r="L21" s="44"/>
      <c r="M21" s="39"/>
      <c r="N21" s="27"/>
      <c r="O21" s="27"/>
      <c r="P21" s="27"/>
      <c r="Q21" s="27"/>
      <c r="R21" s="27" t="s">
        <v>198</v>
      </c>
      <c r="S21" s="28"/>
      <c r="T21" s="28"/>
      <c r="U21" s="28"/>
      <c r="V21" s="28"/>
      <c r="W21" s="28"/>
      <c r="X21" s="48"/>
    </row>
    <row r="22" spans="1:24" ht="26.25" customHeight="1" x14ac:dyDescent="0.7">
      <c r="A22" s="20">
        <v>2.1</v>
      </c>
      <c r="B22" s="9" t="s">
        <v>61</v>
      </c>
      <c r="C22" s="4">
        <v>639</v>
      </c>
      <c r="D22" s="26">
        <v>386</v>
      </c>
      <c r="E22" s="26">
        <v>0</v>
      </c>
      <c r="F22" s="26">
        <v>0</v>
      </c>
      <c r="G22" s="26">
        <v>0</v>
      </c>
      <c r="H22" s="38">
        <f t="shared" si="0"/>
        <v>386</v>
      </c>
      <c r="I22" s="44">
        <v>47</v>
      </c>
      <c r="J22" s="44">
        <v>3</v>
      </c>
      <c r="K22" s="45" t="s">
        <v>197</v>
      </c>
      <c r="L22" s="45" t="s">
        <v>197</v>
      </c>
      <c r="M22" s="40">
        <f>SUM(I22:L22)</f>
        <v>50</v>
      </c>
      <c r="N22" s="27">
        <v>15</v>
      </c>
      <c r="O22" s="27">
        <v>6</v>
      </c>
      <c r="P22" s="27">
        <v>10</v>
      </c>
      <c r="Q22" s="27">
        <v>10</v>
      </c>
      <c r="R22" s="27">
        <f t="shared" si="2"/>
        <v>41</v>
      </c>
      <c r="S22" s="28">
        <v>529091</v>
      </c>
      <c r="T22" s="28">
        <v>46036</v>
      </c>
      <c r="U22" s="28">
        <v>34276</v>
      </c>
      <c r="V22" s="28">
        <v>14522</v>
      </c>
      <c r="W22" s="28">
        <f t="shared" si="3"/>
        <v>623925</v>
      </c>
      <c r="X22" s="48">
        <f t="shared" si="4"/>
        <v>624402</v>
      </c>
    </row>
    <row r="23" spans="1:24" ht="53.25" customHeight="1" x14ac:dyDescent="0.7">
      <c r="A23" s="20">
        <v>2.2000000000000002</v>
      </c>
      <c r="B23" s="9" t="s">
        <v>62</v>
      </c>
      <c r="C23" s="4" t="s">
        <v>10</v>
      </c>
      <c r="D23" s="26">
        <v>2648</v>
      </c>
      <c r="E23" s="26">
        <v>14</v>
      </c>
      <c r="F23" s="26">
        <v>0</v>
      </c>
      <c r="G23" s="26">
        <v>2</v>
      </c>
      <c r="H23" s="38">
        <f t="shared" si="0"/>
        <v>2664</v>
      </c>
      <c r="I23" s="44">
        <v>47</v>
      </c>
      <c r="J23" s="44">
        <v>3</v>
      </c>
      <c r="K23" s="45" t="s">
        <v>197</v>
      </c>
      <c r="L23" s="45" t="s">
        <v>197</v>
      </c>
      <c r="M23" s="40">
        <f t="shared" ref="M23:M90" si="5">SUM(I23:L23)</f>
        <v>50</v>
      </c>
      <c r="N23" s="27">
        <v>64</v>
      </c>
      <c r="O23" s="27">
        <v>13</v>
      </c>
      <c r="P23" s="27">
        <v>10</v>
      </c>
      <c r="Q23" s="27">
        <v>10</v>
      </c>
      <c r="R23" s="27">
        <f t="shared" si="2"/>
        <v>97</v>
      </c>
      <c r="S23" s="28">
        <v>29612</v>
      </c>
      <c r="T23" s="28">
        <v>3444</v>
      </c>
      <c r="U23" s="28">
        <v>3359</v>
      </c>
      <c r="V23" s="28">
        <v>2016</v>
      </c>
      <c r="W23" s="28">
        <f t="shared" si="3"/>
        <v>38431</v>
      </c>
      <c r="X23" s="48">
        <f t="shared" si="4"/>
        <v>41242</v>
      </c>
    </row>
    <row r="24" spans="1:24" ht="49.5" customHeight="1" x14ac:dyDescent="0.7">
      <c r="A24" s="20">
        <v>2.2999999999999998</v>
      </c>
      <c r="B24" s="9" t="s">
        <v>63</v>
      </c>
      <c r="C24" s="4" t="s">
        <v>10</v>
      </c>
      <c r="D24" s="26">
        <v>2648</v>
      </c>
      <c r="E24" s="26">
        <v>14</v>
      </c>
      <c r="F24" s="26">
        <v>0</v>
      </c>
      <c r="G24" s="26">
        <v>2</v>
      </c>
      <c r="H24" s="38">
        <f t="shared" si="0"/>
        <v>2664</v>
      </c>
      <c r="I24" s="44">
        <v>47</v>
      </c>
      <c r="J24" s="44">
        <v>3</v>
      </c>
      <c r="K24" s="45" t="s">
        <v>197</v>
      </c>
      <c r="L24" s="45" t="s">
        <v>197</v>
      </c>
      <c r="M24" s="40">
        <f t="shared" si="5"/>
        <v>50</v>
      </c>
      <c r="N24" s="27">
        <v>64</v>
      </c>
      <c r="O24" s="27">
        <v>7</v>
      </c>
      <c r="P24" s="27">
        <v>11</v>
      </c>
      <c r="Q24" s="27">
        <v>15</v>
      </c>
      <c r="R24" s="27">
        <f>SUM(N24:Q24)</f>
        <v>97</v>
      </c>
      <c r="S24" s="28">
        <v>29612</v>
      </c>
      <c r="T24" s="28">
        <v>3444</v>
      </c>
      <c r="U24" s="28">
        <v>3359</v>
      </c>
      <c r="V24" s="28">
        <v>2016</v>
      </c>
      <c r="W24" s="28">
        <f t="shared" si="3"/>
        <v>38431</v>
      </c>
      <c r="X24" s="48">
        <f t="shared" si="4"/>
        <v>41242</v>
      </c>
    </row>
    <row r="25" spans="1:24" ht="26.25" customHeight="1" x14ac:dyDescent="0.7">
      <c r="A25" s="49" t="s">
        <v>64</v>
      </c>
      <c r="B25" s="50"/>
      <c r="C25" s="9"/>
      <c r="D25" s="26"/>
      <c r="E25" s="26"/>
      <c r="F25" s="26"/>
      <c r="G25" s="26"/>
      <c r="H25" s="38" t="s">
        <v>198</v>
      </c>
      <c r="I25" s="44"/>
      <c r="J25" s="44"/>
      <c r="K25" s="44"/>
      <c r="L25" s="44"/>
      <c r="M25" s="39"/>
      <c r="N25" s="27"/>
      <c r="O25" s="27"/>
      <c r="P25" s="27"/>
      <c r="Q25" s="27"/>
      <c r="R25" s="27" t="s">
        <v>198</v>
      </c>
      <c r="S25" s="28"/>
      <c r="T25" s="28"/>
      <c r="U25" s="28"/>
      <c r="V25" s="28"/>
      <c r="W25" s="28"/>
      <c r="X25" s="48"/>
    </row>
    <row r="26" spans="1:24" ht="26.25" customHeight="1" x14ac:dyDescent="0.7">
      <c r="A26" s="20">
        <v>3.1</v>
      </c>
      <c r="B26" s="9" t="s">
        <v>65</v>
      </c>
      <c r="C26" s="3">
        <v>633664681.76639998</v>
      </c>
      <c r="D26" s="26">
        <v>4401</v>
      </c>
      <c r="E26" s="26">
        <v>4</v>
      </c>
      <c r="F26" s="26">
        <v>14</v>
      </c>
      <c r="G26" s="26">
        <v>1</v>
      </c>
      <c r="H26" s="38">
        <f t="shared" si="0"/>
        <v>4420</v>
      </c>
      <c r="I26" s="44">
        <v>73</v>
      </c>
      <c r="J26" s="44">
        <v>4</v>
      </c>
      <c r="K26" s="44">
        <v>7</v>
      </c>
      <c r="L26" s="45" t="s">
        <v>197</v>
      </c>
      <c r="M26" s="40">
        <f t="shared" si="5"/>
        <v>84</v>
      </c>
      <c r="N26" s="27">
        <v>41</v>
      </c>
      <c r="O26" s="27">
        <v>7</v>
      </c>
      <c r="P26" s="27">
        <v>33</v>
      </c>
      <c r="Q26" s="27">
        <v>20</v>
      </c>
      <c r="R26" s="27">
        <f>SUM(N26:Q26)</f>
        <v>101</v>
      </c>
      <c r="S26" s="28">
        <v>78716</v>
      </c>
      <c r="T26" s="28">
        <v>10976</v>
      </c>
      <c r="U26" s="28">
        <v>10016</v>
      </c>
      <c r="V26" s="28">
        <v>6736</v>
      </c>
      <c r="W26" s="28">
        <f t="shared" si="3"/>
        <v>106444</v>
      </c>
      <c r="X26" s="48">
        <f t="shared" si="4"/>
        <v>111049</v>
      </c>
    </row>
    <row r="27" spans="1:24" ht="26.25" customHeight="1" x14ac:dyDescent="0.7">
      <c r="A27" s="20">
        <v>3.2</v>
      </c>
      <c r="B27" s="9" t="s">
        <v>66</v>
      </c>
      <c r="C27" s="9">
        <v>620</v>
      </c>
      <c r="D27" s="26">
        <v>602</v>
      </c>
      <c r="E27" s="26">
        <v>1</v>
      </c>
      <c r="F27" s="26">
        <v>39</v>
      </c>
      <c r="G27" s="26">
        <v>1</v>
      </c>
      <c r="H27" s="38">
        <f t="shared" si="0"/>
        <v>643</v>
      </c>
      <c r="I27" s="44">
        <v>59</v>
      </c>
      <c r="J27" s="44">
        <v>5</v>
      </c>
      <c r="K27" s="44">
        <v>1</v>
      </c>
      <c r="L27" s="45" t="s">
        <v>197</v>
      </c>
      <c r="M27" s="40">
        <f t="shared" si="5"/>
        <v>65</v>
      </c>
      <c r="N27" s="27">
        <v>56</v>
      </c>
      <c r="O27" s="27">
        <v>0</v>
      </c>
      <c r="P27" s="27"/>
      <c r="Q27" s="27">
        <v>4</v>
      </c>
      <c r="R27" s="27">
        <f t="shared" si="2"/>
        <v>60</v>
      </c>
      <c r="S27" s="28">
        <v>57547</v>
      </c>
      <c r="T27" s="28">
        <v>7639</v>
      </c>
      <c r="U27" s="28">
        <v>3636</v>
      </c>
      <c r="V27" s="28">
        <v>1773</v>
      </c>
      <c r="W27" s="28">
        <f t="shared" si="3"/>
        <v>70595</v>
      </c>
      <c r="X27" s="48">
        <f t="shared" si="4"/>
        <v>71363</v>
      </c>
    </row>
    <row r="28" spans="1:24" ht="26.25" customHeight="1" x14ac:dyDescent="0.7">
      <c r="A28" s="20">
        <v>3.3</v>
      </c>
      <c r="B28" s="9" t="s">
        <v>67</v>
      </c>
      <c r="C28" s="9">
        <v>664</v>
      </c>
      <c r="D28" s="26">
        <v>1074</v>
      </c>
      <c r="E28" s="26">
        <v>13</v>
      </c>
      <c r="F28" s="26">
        <v>29</v>
      </c>
      <c r="G28" s="26">
        <v>1</v>
      </c>
      <c r="H28" s="38">
        <f t="shared" si="0"/>
        <v>1117</v>
      </c>
      <c r="I28" s="44">
        <v>57</v>
      </c>
      <c r="J28" s="44">
        <v>4</v>
      </c>
      <c r="K28" s="44">
        <v>2</v>
      </c>
      <c r="L28" s="45" t="s">
        <v>197</v>
      </c>
      <c r="M28" s="40">
        <f t="shared" si="5"/>
        <v>63</v>
      </c>
      <c r="N28" s="27">
        <v>21</v>
      </c>
      <c r="O28" s="27">
        <v>1</v>
      </c>
      <c r="P28" s="27">
        <v>7</v>
      </c>
      <c r="Q28" s="27">
        <v>3</v>
      </c>
      <c r="R28" s="27">
        <f t="shared" si="2"/>
        <v>32</v>
      </c>
      <c r="S28" s="28">
        <v>86466</v>
      </c>
      <c r="T28" s="28">
        <v>9573</v>
      </c>
      <c r="U28" s="28">
        <v>8230</v>
      </c>
      <c r="V28" s="28">
        <v>5133</v>
      </c>
      <c r="W28" s="28">
        <f t="shared" si="3"/>
        <v>109402</v>
      </c>
      <c r="X28" s="48">
        <f t="shared" si="4"/>
        <v>110614</v>
      </c>
    </row>
    <row r="29" spans="1:24" ht="26.25" customHeight="1" x14ac:dyDescent="0.7">
      <c r="A29" s="20">
        <v>3.4</v>
      </c>
      <c r="B29" s="9" t="s">
        <v>68</v>
      </c>
      <c r="C29" s="1" t="s">
        <v>13</v>
      </c>
      <c r="D29" s="26">
        <v>3214</v>
      </c>
      <c r="E29" s="26">
        <v>4</v>
      </c>
      <c r="F29" s="26">
        <v>0</v>
      </c>
      <c r="G29" s="26">
        <v>0</v>
      </c>
      <c r="H29" s="38">
        <f t="shared" si="0"/>
        <v>3218</v>
      </c>
      <c r="I29" s="44">
        <v>59</v>
      </c>
      <c r="J29" s="44">
        <v>5</v>
      </c>
      <c r="K29" s="44">
        <v>2</v>
      </c>
      <c r="L29" s="45" t="s">
        <v>197</v>
      </c>
      <c r="M29" s="40">
        <f t="shared" si="5"/>
        <v>66</v>
      </c>
      <c r="N29" s="27">
        <v>52</v>
      </c>
      <c r="O29" s="27">
        <v>0</v>
      </c>
      <c r="P29" s="27">
        <v>0</v>
      </c>
      <c r="Q29" s="27">
        <v>2</v>
      </c>
      <c r="R29" s="27">
        <f t="shared" si="2"/>
        <v>54</v>
      </c>
      <c r="S29" s="28">
        <v>1682</v>
      </c>
      <c r="T29" s="28">
        <v>219</v>
      </c>
      <c r="U29" s="28">
        <v>207</v>
      </c>
      <c r="V29" s="28">
        <v>95</v>
      </c>
      <c r="W29" s="28">
        <f t="shared" si="3"/>
        <v>2203</v>
      </c>
      <c r="X29" s="48">
        <f t="shared" si="4"/>
        <v>5541</v>
      </c>
    </row>
    <row r="30" spans="1:24" ht="26.25" customHeight="1" x14ac:dyDescent="0.7">
      <c r="A30" s="20">
        <v>3.5</v>
      </c>
      <c r="B30" s="9" t="s">
        <v>69</v>
      </c>
      <c r="C30" s="1" t="s">
        <v>12</v>
      </c>
      <c r="D30" s="26">
        <v>165</v>
      </c>
      <c r="E30" s="26">
        <v>26</v>
      </c>
      <c r="F30" s="26">
        <v>4</v>
      </c>
      <c r="G30" s="26">
        <v>2</v>
      </c>
      <c r="H30" s="38">
        <f t="shared" si="0"/>
        <v>197</v>
      </c>
      <c r="I30" s="44">
        <v>44</v>
      </c>
      <c r="J30" s="44">
        <v>1</v>
      </c>
      <c r="K30" s="45" t="s">
        <v>197</v>
      </c>
      <c r="L30" s="45" t="s">
        <v>197</v>
      </c>
      <c r="M30" s="40">
        <f t="shared" si="5"/>
        <v>45</v>
      </c>
      <c r="N30" s="27">
        <v>19</v>
      </c>
      <c r="O30" s="27">
        <v>1</v>
      </c>
      <c r="P30" s="27">
        <v>1</v>
      </c>
      <c r="Q30" s="27">
        <v>0</v>
      </c>
      <c r="R30" s="27">
        <f t="shared" si="2"/>
        <v>21</v>
      </c>
      <c r="S30" s="28">
        <v>14459</v>
      </c>
      <c r="T30" s="28">
        <v>1240</v>
      </c>
      <c r="U30" s="28">
        <v>1019</v>
      </c>
      <c r="V30" s="28">
        <v>535</v>
      </c>
      <c r="W30" s="28">
        <f t="shared" si="3"/>
        <v>17253</v>
      </c>
      <c r="X30" s="48">
        <f t="shared" si="4"/>
        <v>17516</v>
      </c>
    </row>
    <row r="31" spans="1:24" ht="26.25" customHeight="1" x14ac:dyDescent="0.7">
      <c r="A31" s="20">
        <v>3.6</v>
      </c>
      <c r="B31" s="9" t="s">
        <v>70</v>
      </c>
      <c r="C31" s="9" t="s">
        <v>41</v>
      </c>
      <c r="D31" s="26">
        <v>303</v>
      </c>
      <c r="E31" s="26">
        <v>1</v>
      </c>
      <c r="F31" s="26">
        <v>2</v>
      </c>
      <c r="G31" s="26">
        <v>0</v>
      </c>
      <c r="H31" s="38">
        <f t="shared" si="0"/>
        <v>306</v>
      </c>
      <c r="I31" s="44">
        <v>44</v>
      </c>
      <c r="J31" s="45" t="s">
        <v>197</v>
      </c>
      <c r="K31" s="45" t="s">
        <v>197</v>
      </c>
      <c r="L31" s="45" t="s">
        <v>197</v>
      </c>
      <c r="M31" s="40">
        <f t="shared" si="5"/>
        <v>44</v>
      </c>
      <c r="N31" s="27">
        <v>0</v>
      </c>
      <c r="O31" s="27">
        <v>0</v>
      </c>
      <c r="P31" s="27">
        <v>0</v>
      </c>
      <c r="Q31" s="27">
        <v>0</v>
      </c>
      <c r="R31" s="27">
        <f t="shared" si="2"/>
        <v>0</v>
      </c>
      <c r="S31" s="28">
        <v>17329</v>
      </c>
      <c r="T31" s="28">
        <v>918</v>
      </c>
      <c r="U31" s="28">
        <v>612</v>
      </c>
      <c r="V31" s="28">
        <v>296</v>
      </c>
      <c r="W31" s="28">
        <f t="shared" si="3"/>
        <v>19155</v>
      </c>
      <c r="X31" s="48">
        <f t="shared" si="4"/>
        <v>19505</v>
      </c>
    </row>
    <row r="32" spans="1:24" ht="26.25" customHeight="1" x14ac:dyDescent="0.7">
      <c r="A32" s="20">
        <v>3.7</v>
      </c>
      <c r="B32" s="9" t="s">
        <v>71</v>
      </c>
      <c r="C32" s="3">
        <v>633664681.76639998</v>
      </c>
      <c r="D32" s="26">
        <v>4401</v>
      </c>
      <c r="E32" s="26">
        <v>4</v>
      </c>
      <c r="F32" s="26">
        <v>15</v>
      </c>
      <c r="G32" s="26">
        <v>1</v>
      </c>
      <c r="H32" s="38">
        <f t="shared" si="0"/>
        <v>4421</v>
      </c>
      <c r="I32" s="44">
        <v>73</v>
      </c>
      <c r="J32" s="44">
        <v>4</v>
      </c>
      <c r="K32" s="44">
        <v>7</v>
      </c>
      <c r="L32" s="45" t="s">
        <v>197</v>
      </c>
      <c r="M32" s="40">
        <f t="shared" si="5"/>
        <v>84</v>
      </c>
      <c r="N32" s="27">
        <v>41</v>
      </c>
      <c r="O32" s="27">
        <v>7</v>
      </c>
      <c r="P32" s="27">
        <v>33</v>
      </c>
      <c r="Q32" s="27">
        <v>20</v>
      </c>
      <c r="R32" s="27">
        <f t="shared" si="2"/>
        <v>101</v>
      </c>
      <c r="S32" s="28">
        <v>78716</v>
      </c>
      <c r="T32" s="28">
        <v>10976</v>
      </c>
      <c r="U32" s="28">
        <v>10016</v>
      </c>
      <c r="V32" s="28">
        <v>6736</v>
      </c>
      <c r="W32" s="28">
        <f>SUM(N32:R32)</f>
        <v>202</v>
      </c>
      <c r="X32" s="48">
        <f t="shared" si="4"/>
        <v>4808</v>
      </c>
    </row>
    <row r="33" spans="1:24" ht="26.25" customHeight="1" x14ac:dyDescent="0.7">
      <c r="A33" s="20">
        <v>3.8</v>
      </c>
      <c r="B33" s="9" t="s">
        <v>72</v>
      </c>
      <c r="C33" s="9">
        <v>664</v>
      </c>
      <c r="D33" s="26">
        <v>1074</v>
      </c>
      <c r="E33" s="26">
        <v>13</v>
      </c>
      <c r="F33" s="26">
        <v>29</v>
      </c>
      <c r="G33" s="26">
        <v>1</v>
      </c>
      <c r="H33" s="38">
        <f t="shared" si="0"/>
        <v>1117</v>
      </c>
      <c r="I33" s="44">
        <v>57</v>
      </c>
      <c r="J33" s="44">
        <v>4</v>
      </c>
      <c r="K33" s="44">
        <v>2</v>
      </c>
      <c r="L33" s="45" t="s">
        <v>197</v>
      </c>
      <c r="M33" s="40">
        <f t="shared" si="5"/>
        <v>63</v>
      </c>
      <c r="N33" s="27">
        <v>21</v>
      </c>
      <c r="O33" s="27">
        <v>1</v>
      </c>
      <c r="P33" s="27">
        <v>7</v>
      </c>
      <c r="Q33" s="27">
        <v>3</v>
      </c>
      <c r="R33" s="27">
        <f t="shared" si="2"/>
        <v>32</v>
      </c>
      <c r="S33" s="28">
        <v>86466</v>
      </c>
      <c r="T33" s="28">
        <v>9573</v>
      </c>
      <c r="U33" s="28">
        <v>8230</v>
      </c>
      <c r="V33" s="28">
        <v>5133</v>
      </c>
      <c r="W33" s="28">
        <f t="shared" si="3"/>
        <v>109402</v>
      </c>
      <c r="X33" s="48">
        <f t="shared" si="4"/>
        <v>110614</v>
      </c>
    </row>
    <row r="34" spans="1:24" ht="26.25" customHeight="1" x14ac:dyDescent="0.7">
      <c r="A34" s="20">
        <v>3.9</v>
      </c>
      <c r="B34" s="9" t="s">
        <v>73</v>
      </c>
      <c r="C34" s="1" t="s">
        <v>13</v>
      </c>
      <c r="D34" s="26">
        <v>3214</v>
      </c>
      <c r="E34" s="26">
        <v>4</v>
      </c>
      <c r="F34" s="26">
        <v>0</v>
      </c>
      <c r="G34" s="26">
        <v>0</v>
      </c>
      <c r="H34" s="38">
        <f t="shared" si="0"/>
        <v>3218</v>
      </c>
      <c r="I34" s="44">
        <v>59</v>
      </c>
      <c r="J34" s="44">
        <v>5</v>
      </c>
      <c r="K34" s="44">
        <v>2</v>
      </c>
      <c r="L34" s="45" t="s">
        <v>197</v>
      </c>
      <c r="M34" s="40">
        <f t="shared" si="5"/>
        <v>66</v>
      </c>
      <c r="N34" s="27">
        <v>52</v>
      </c>
      <c r="O34" s="27">
        <v>0</v>
      </c>
      <c r="P34" s="27">
        <v>0</v>
      </c>
      <c r="Q34" s="27">
        <v>2</v>
      </c>
      <c r="R34" s="27">
        <f t="shared" si="2"/>
        <v>54</v>
      </c>
      <c r="S34" s="28">
        <v>1682</v>
      </c>
      <c r="T34" s="28">
        <v>219</v>
      </c>
      <c r="U34" s="28">
        <v>207</v>
      </c>
      <c r="V34" s="28">
        <v>95</v>
      </c>
      <c r="W34" s="28">
        <f t="shared" si="3"/>
        <v>2203</v>
      </c>
      <c r="X34" s="48">
        <f t="shared" si="4"/>
        <v>5541</v>
      </c>
    </row>
    <row r="35" spans="1:24" ht="26.25" customHeight="1" x14ac:dyDescent="0.7">
      <c r="A35" s="49" t="s">
        <v>74</v>
      </c>
      <c r="B35" s="50"/>
      <c r="C35" s="9"/>
      <c r="D35" s="26"/>
      <c r="E35" s="26"/>
      <c r="F35" s="26"/>
      <c r="G35" s="26"/>
      <c r="H35" s="38"/>
      <c r="I35" s="44"/>
      <c r="J35" s="44"/>
      <c r="K35" s="44"/>
      <c r="L35" s="44"/>
      <c r="M35" s="39"/>
      <c r="N35" s="27"/>
      <c r="O35" s="27"/>
      <c r="P35" s="27"/>
      <c r="Q35" s="27"/>
      <c r="R35" s="27" t="s">
        <v>198</v>
      </c>
      <c r="S35" s="28"/>
      <c r="T35" s="28"/>
      <c r="U35" s="28"/>
      <c r="V35" s="28"/>
      <c r="W35" s="28">
        <f t="shared" si="3"/>
        <v>0</v>
      </c>
      <c r="X35" s="48"/>
    </row>
    <row r="36" spans="1:24" ht="26.25" customHeight="1" x14ac:dyDescent="0.7">
      <c r="A36" s="20">
        <v>4.0999999999999996</v>
      </c>
      <c r="B36" s="9" t="s">
        <v>4</v>
      </c>
      <c r="C36" s="1" t="s">
        <v>2</v>
      </c>
      <c r="D36" s="26">
        <v>457</v>
      </c>
      <c r="E36" s="26">
        <v>4</v>
      </c>
      <c r="F36" s="26">
        <v>3</v>
      </c>
      <c r="G36" s="26">
        <v>12</v>
      </c>
      <c r="H36" s="38">
        <f t="shared" si="0"/>
        <v>476</v>
      </c>
      <c r="I36" s="44">
        <v>22</v>
      </c>
      <c r="J36" s="44">
        <v>1</v>
      </c>
      <c r="K36" s="44">
        <v>2</v>
      </c>
      <c r="L36" s="44">
        <v>5</v>
      </c>
      <c r="M36" s="40">
        <f t="shared" si="5"/>
        <v>30</v>
      </c>
      <c r="N36" s="27">
        <v>4</v>
      </c>
      <c r="O36" s="27">
        <v>1</v>
      </c>
      <c r="P36" s="27">
        <v>3</v>
      </c>
      <c r="Q36" s="27">
        <v>3</v>
      </c>
      <c r="R36" s="27">
        <f t="shared" si="2"/>
        <v>11</v>
      </c>
      <c r="S36" s="28">
        <v>497</v>
      </c>
      <c r="T36" s="28">
        <v>44</v>
      </c>
      <c r="U36" s="28">
        <v>38</v>
      </c>
      <c r="V36" s="28">
        <v>11</v>
      </c>
      <c r="W36" s="28">
        <f t="shared" si="3"/>
        <v>590</v>
      </c>
      <c r="X36" s="48">
        <f t="shared" si="4"/>
        <v>1107</v>
      </c>
    </row>
    <row r="37" spans="1:24" ht="26.25" customHeight="1" x14ac:dyDescent="0.7">
      <c r="A37" s="20">
        <v>4.2</v>
      </c>
      <c r="B37" s="9" t="s">
        <v>75</v>
      </c>
      <c r="C37" s="1" t="s">
        <v>22</v>
      </c>
      <c r="D37" s="26">
        <v>745</v>
      </c>
      <c r="E37" s="26">
        <v>23</v>
      </c>
      <c r="F37" s="26">
        <v>0</v>
      </c>
      <c r="G37" s="26">
        <v>25</v>
      </c>
      <c r="H37" s="38">
        <f t="shared" si="0"/>
        <v>793</v>
      </c>
      <c r="I37" s="44">
        <v>24</v>
      </c>
      <c r="J37" s="44">
        <v>1</v>
      </c>
      <c r="K37" s="44">
        <v>5</v>
      </c>
      <c r="L37" s="44">
        <v>2</v>
      </c>
      <c r="M37" s="40">
        <f t="shared" si="5"/>
        <v>32</v>
      </c>
      <c r="N37" s="27">
        <v>4</v>
      </c>
      <c r="O37" s="27">
        <v>5</v>
      </c>
      <c r="P37" s="27">
        <v>7</v>
      </c>
      <c r="Q37" s="27">
        <v>13</v>
      </c>
      <c r="R37" s="27">
        <f t="shared" si="2"/>
        <v>29</v>
      </c>
      <c r="S37" s="28">
        <v>37561</v>
      </c>
      <c r="T37" s="28">
        <v>3315</v>
      </c>
      <c r="U37" s="28">
        <v>2664</v>
      </c>
      <c r="V37" s="28">
        <v>1161</v>
      </c>
      <c r="W37" s="28">
        <f t="shared" si="3"/>
        <v>44701</v>
      </c>
      <c r="X37" s="48">
        <f t="shared" si="4"/>
        <v>45555</v>
      </c>
    </row>
    <row r="38" spans="1:24" ht="26.25" customHeight="1" x14ac:dyDescent="0.7">
      <c r="A38" s="20">
        <v>4.3</v>
      </c>
      <c r="B38" s="9" t="s">
        <v>76</v>
      </c>
      <c r="C38" s="6" t="s">
        <v>26</v>
      </c>
      <c r="D38" s="26">
        <v>1023</v>
      </c>
      <c r="E38" s="26">
        <v>21</v>
      </c>
      <c r="F38" s="26">
        <v>33</v>
      </c>
      <c r="G38" s="26">
        <v>16</v>
      </c>
      <c r="H38" s="38">
        <f t="shared" si="0"/>
        <v>1093</v>
      </c>
      <c r="I38" s="44">
        <v>23</v>
      </c>
      <c r="J38" s="44">
        <v>3</v>
      </c>
      <c r="K38" s="44">
        <v>2</v>
      </c>
      <c r="L38" s="44">
        <v>3</v>
      </c>
      <c r="M38" s="40">
        <f t="shared" si="5"/>
        <v>31</v>
      </c>
      <c r="N38" s="27">
        <v>16</v>
      </c>
      <c r="O38" s="27">
        <v>5</v>
      </c>
      <c r="P38" s="27">
        <v>10</v>
      </c>
      <c r="Q38" s="27">
        <v>5</v>
      </c>
      <c r="R38" s="27">
        <f t="shared" si="2"/>
        <v>36</v>
      </c>
      <c r="S38" s="28">
        <v>3017236</v>
      </c>
      <c r="T38" s="28">
        <v>250770</v>
      </c>
      <c r="U38" s="28">
        <v>195384</v>
      </c>
      <c r="V38" s="28">
        <v>84128</v>
      </c>
      <c r="W38" s="28">
        <f t="shared" si="3"/>
        <v>3547518</v>
      </c>
      <c r="X38" s="48">
        <f t="shared" si="4"/>
        <v>3548678</v>
      </c>
    </row>
    <row r="39" spans="1:24" ht="26.25" customHeight="1" x14ac:dyDescent="0.7">
      <c r="A39" s="20">
        <v>4.4000000000000004</v>
      </c>
      <c r="B39" s="9" t="s">
        <v>77</v>
      </c>
      <c r="C39" s="12">
        <v>354</v>
      </c>
      <c r="D39" s="26">
        <v>973</v>
      </c>
      <c r="E39" s="26">
        <v>0</v>
      </c>
      <c r="F39" s="26">
        <v>3</v>
      </c>
      <c r="G39" s="26">
        <v>1</v>
      </c>
      <c r="H39" s="38">
        <f t="shared" si="0"/>
        <v>977</v>
      </c>
      <c r="I39" s="44">
        <v>29</v>
      </c>
      <c r="J39" s="44">
        <v>5</v>
      </c>
      <c r="K39" s="44">
        <v>3</v>
      </c>
      <c r="L39" s="44">
        <v>2</v>
      </c>
      <c r="M39" s="40">
        <f t="shared" si="5"/>
        <v>39</v>
      </c>
      <c r="N39" s="27">
        <v>18</v>
      </c>
      <c r="O39" s="27">
        <v>6</v>
      </c>
      <c r="P39" s="27">
        <v>5</v>
      </c>
      <c r="Q39" s="27">
        <v>5</v>
      </c>
      <c r="R39" s="27">
        <f t="shared" si="2"/>
        <v>34</v>
      </c>
      <c r="S39" s="28">
        <v>7331764</v>
      </c>
      <c r="T39" s="28">
        <v>467551</v>
      </c>
      <c r="U39" s="28">
        <v>392261</v>
      </c>
      <c r="V39" s="28">
        <v>166414</v>
      </c>
      <c r="W39" s="28">
        <f t="shared" si="3"/>
        <v>8357990</v>
      </c>
      <c r="X39" s="48">
        <f t="shared" si="4"/>
        <v>8359040</v>
      </c>
    </row>
    <row r="40" spans="1:24" ht="26.25" customHeight="1" x14ac:dyDescent="0.7">
      <c r="A40" s="49" t="s">
        <v>78</v>
      </c>
      <c r="B40" s="50"/>
      <c r="C40" s="9"/>
      <c r="D40" s="26"/>
      <c r="E40" s="26"/>
      <c r="F40" s="26"/>
      <c r="G40" s="26"/>
      <c r="H40" s="38"/>
      <c r="I40" s="44"/>
      <c r="J40" s="44"/>
      <c r="K40" s="44"/>
      <c r="L40" s="44"/>
      <c r="M40" s="39"/>
      <c r="N40" s="27"/>
      <c r="O40" s="27"/>
      <c r="P40" s="27"/>
      <c r="Q40" s="27"/>
      <c r="R40" s="27">
        <f t="shared" si="2"/>
        <v>0</v>
      </c>
      <c r="S40" s="28"/>
      <c r="T40" s="28"/>
      <c r="U40" s="28"/>
      <c r="V40" s="28"/>
      <c r="W40" s="28">
        <f t="shared" si="3"/>
        <v>0</v>
      </c>
      <c r="X40" s="48">
        <f t="shared" si="4"/>
        <v>0</v>
      </c>
    </row>
    <row r="41" spans="1:24" ht="26.25" customHeight="1" x14ac:dyDescent="0.7">
      <c r="A41" s="20">
        <v>5.0999999999999996</v>
      </c>
      <c r="B41" s="9" t="s">
        <v>79</v>
      </c>
      <c r="C41" s="1" t="s">
        <v>37</v>
      </c>
      <c r="D41" s="26">
        <v>4655</v>
      </c>
      <c r="E41" s="26">
        <v>0</v>
      </c>
      <c r="F41" s="26">
        <v>3</v>
      </c>
      <c r="G41" s="26">
        <v>10</v>
      </c>
      <c r="H41" s="38">
        <f t="shared" si="0"/>
        <v>4668</v>
      </c>
      <c r="I41" s="44">
        <v>85</v>
      </c>
      <c r="J41" s="44">
        <v>4</v>
      </c>
      <c r="K41" s="44">
        <v>8</v>
      </c>
      <c r="L41" s="44">
        <v>3</v>
      </c>
      <c r="M41" s="40">
        <f t="shared" si="5"/>
        <v>100</v>
      </c>
      <c r="N41" s="27">
        <v>57</v>
      </c>
      <c r="O41" s="27">
        <v>20</v>
      </c>
      <c r="P41" s="27">
        <v>20</v>
      </c>
      <c r="Q41" s="27">
        <v>30</v>
      </c>
      <c r="R41" s="27">
        <f t="shared" si="2"/>
        <v>127</v>
      </c>
      <c r="S41" s="28">
        <v>144658</v>
      </c>
      <c r="T41" s="28">
        <v>16198</v>
      </c>
      <c r="U41" s="28">
        <v>12213</v>
      </c>
      <c r="V41" s="28">
        <v>5459</v>
      </c>
      <c r="W41" s="28">
        <f t="shared" si="3"/>
        <v>178528</v>
      </c>
      <c r="X41" s="48">
        <f t="shared" si="4"/>
        <v>183423</v>
      </c>
    </row>
    <row r="42" spans="1:24" ht="26.25" customHeight="1" x14ac:dyDescent="0.7">
      <c r="A42" s="20">
        <v>5.2</v>
      </c>
      <c r="B42" s="9" t="s">
        <v>80</v>
      </c>
      <c r="C42" s="1" t="s">
        <v>37</v>
      </c>
      <c r="D42" s="26">
        <v>4655</v>
      </c>
      <c r="E42" s="26">
        <v>0</v>
      </c>
      <c r="F42" s="26">
        <v>3</v>
      </c>
      <c r="G42" s="26">
        <v>10</v>
      </c>
      <c r="H42" s="38">
        <f t="shared" si="0"/>
        <v>4668</v>
      </c>
      <c r="I42" s="44">
        <v>85</v>
      </c>
      <c r="J42" s="44">
        <v>4</v>
      </c>
      <c r="K42" s="44">
        <v>8</v>
      </c>
      <c r="L42" s="44">
        <v>3</v>
      </c>
      <c r="M42" s="40">
        <f t="shared" si="5"/>
        <v>100</v>
      </c>
      <c r="N42" s="27">
        <v>57</v>
      </c>
      <c r="O42" s="27">
        <v>20</v>
      </c>
      <c r="P42" s="27">
        <v>20</v>
      </c>
      <c r="Q42" s="27">
        <v>30</v>
      </c>
      <c r="R42" s="27">
        <f t="shared" si="2"/>
        <v>127</v>
      </c>
      <c r="S42" s="28">
        <v>144658</v>
      </c>
      <c r="T42" s="28">
        <v>16198</v>
      </c>
      <c r="U42" s="28">
        <v>12213</v>
      </c>
      <c r="V42" s="28">
        <v>5459</v>
      </c>
      <c r="W42" s="28">
        <f t="shared" si="3"/>
        <v>178528</v>
      </c>
      <c r="X42" s="48">
        <f t="shared" si="4"/>
        <v>183423</v>
      </c>
    </row>
    <row r="43" spans="1:24" ht="26.25" customHeight="1" x14ac:dyDescent="0.7">
      <c r="A43" s="20">
        <v>5.3</v>
      </c>
      <c r="B43" s="9" t="s">
        <v>81</v>
      </c>
      <c r="C43" s="1" t="s">
        <v>37</v>
      </c>
      <c r="D43" s="26">
        <v>4655</v>
      </c>
      <c r="E43" s="26">
        <v>0</v>
      </c>
      <c r="F43" s="26">
        <v>3</v>
      </c>
      <c r="G43" s="26">
        <v>10</v>
      </c>
      <c r="H43" s="38">
        <f t="shared" si="0"/>
        <v>4668</v>
      </c>
      <c r="I43" s="44">
        <v>85</v>
      </c>
      <c r="J43" s="44">
        <v>4</v>
      </c>
      <c r="K43" s="44">
        <v>8</v>
      </c>
      <c r="L43" s="44">
        <v>3</v>
      </c>
      <c r="M43" s="40">
        <f t="shared" si="5"/>
        <v>100</v>
      </c>
      <c r="N43" s="27">
        <v>57</v>
      </c>
      <c r="O43" s="27">
        <v>20</v>
      </c>
      <c r="P43" s="27">
        <v>20</v>
      </c>
      <c r="Q43" s="27">
        <v>30</v>
      </c>
      <c r="R43" s="27">
        <f t="shared" si="2"/>
        <v>127</v>
      </c>
      <c r="S43" s="28">
        <v>144658</v>
      </c>
      <c r="T43" s="28">
        <v>16198</v>
      </c>
      <c r="U43" s="28">
        <v>12213</v>
      </c>
      <c r="V43" s="28">
        <v>5459</v>
      </c>
      <c r="W43" s="28">
        <f t="shared" si="3"/>
        <v>178528</v>
      </c>
      <c r="X43" s="48">
        <f t="shared" si="4"/>
        <v>183423</v>
      </c>
    </row>
    <row r="44" spans="1:24" ht="26.25" customHeight="1" x14ac:dyDescent="0.7">
      <c r="A44" s="49" t="s">
        <v>82</v>
      </c>
      <c r="B44" s="50"/>
      <c r="C44" s="9"/>
      <c r="D44" s="26"/>
      <c r="E44" s="26"/>
      <c r="F44" s="26"/>
      <c r="G44" s="26"/>
      <c r="H44" s="38"/>
      <c r="I44" s="44"/>
      <c r="J44" s="44"/>
      <c r="K44" s="44"/>
      <c r="L44" s="44"/>
      <c r="M44" s="39"/>
      <c r="N44" s="27"/>
      <c r="O44" s="27"/>
      <c r="P44" s="27"/>
      <c r="Q44" s="27"/>
      <c r="R44" s="27" t="s">
        <v>198</v>
      </c>
      <c r="S44" s="28"/>
      <c r="T44" s="28"/>
      <c r="U44" s="28"/>
      <c r="V44" s="28"/>
      <c r="W44" s="28">
        <f t="shared" si="3"/>
        <v>0</v>
      </c>
      <c r="X44" s="48"/>
    </row>
    <row r="45" spans="1:24" ht="26.25" customHeight="1" x14ac:dyDescent="0.7">
      <c r="A45" s="20">
        <v>6.1</v>
      </c>
      <c r="B45" s="9" t="s">
        <v>83</v>
      </c>
      <c r="C45" s="1" t="s">
        <v>32</v>
      </c>
      <c r="D45" s="26">
        <v>423</v>
      </c>
      <c r="E45" s="26">
        <v>16</v>
      </c>
      <c r="F45" s="26">
        <v>2</v>
      </c>
      <c r="G45" s="26">
        <v>0</v>
      </c>
      <c r="H45" s="38">
        <f t="shared" si="0"/>
        <v>441</v>
      </c>
      <c r="I45" s="44">
        <v>27</v>
      </c>
      <c r="J45" s="44">
        <v>9</v>
      </c>
      <c r="K45" s="45" t="s">
        <v>197</v>
      </c>
      <c r="L45" s="45" t="s">
        <v>197</v>
      </c>
      <c r="M45" s="40">
        <f t="shared" si="5"/>
        <v>36</v>
      </c>
      <c r="N45" s="27">
        <v>22</v>
      </c>
      <c r="O45" s="27">
        <v>0</v>
      </c>
      <c r="P45" s="27">
        <v>0</v>
      </c>
      <c r="Q45" s="27">
        <v>4</v>
      </c>
      <c r="R45" s="27">
        <f t="shared" si="2"/>
        <v>26</v>
      </c>
      <c r="S45" s="28">
        <v>1500584</v>
      </c>
      <c r="T45" s="28">
        <v>189241</v>
      </c>
      <c r="U45" s="28">
        <v>63568</v>
      </c>
      <c r="V45" s="28">
        <v>49800</v>
      </c>
      <c r="W45" s="28">
        <f t="shared" si="3"/>
        <v>1803193</v>
      </c>
      <c r="X45" s="48">
        <f t="shared" si="4"/>
        <v>1803696</v>
      </c>
    </row>
    <row r="46" spans="1:24" ht="26.25" customHeight="1" x14ac:dyDescent="0.7">
      <c r="A46" s="20">
        <v>6.2</v>
      </c>
      <c r="B46" s="9" t="s">
        <v>84</v>
      </c>
      <c r="C46" s="1" t="s">
        <v>0</v>
      </c>
      <c r="D46" s="26">
        <v>3931</v>
      </c>
      <c r="E46" s="26">
        <v>98</v>
      </c>
      <c r="F46" s="26">
        <v>86</v>
      </c>
      <c r="G46" s="26">
        <v>0</v>
      </c>
      <c r="H46" s="38">
        <f t="shared" si="0"/>
        <v>4115</v>
      </c>
      <c r="I46" s="44">
        <v>37</v>
      </c>
      <c r="J46" s="44">
        <v>7</v>
      </c>
      <c r="K46" s="44">
        <v>3</v>
      </c>
      <c r="L46" s="44">
        <v>3</v>
      </c>
      <c r="M46" s="40">
        <f t="shared" si="5"/>
        <v>50</v>
      </c>
      <c r="N46" s="27">
        <v>678</v>
      </c>
      <c r="O46" s="27">
        <v>0</v>
      </c>
      <c r="P46" s="27">
        <v>0</v>
      </c>
      <c r="Q46" s="27">
        <v>1</v>
      </c>
      <c r="R46" s="27">
        <f t="shared" si="2"/>
        <v>679</v>
      </c>
      <c r="S46" s="28">
        <v>1858174</v>
      </c>
      <c r="T46" s="28">
        <v>176906</v>
      </c>
      <c r="U46" s="28">
        <v>121177</v>
      </c>
      <c r="V46" s="28">
        <v>58243</v>
      </c>
      <c r="W46" s="28">
        <f t="shared" si="3"/>
        <v>2214500</v>
      </c>
      <c r="X46" s="48">
        <f t="shared" si="4"/>
        <v>2219344</v>
      </c>
    </row>
    <row r="47" spans="1:24" ht="26.25" customHeight="1" x14ac:dyDescent="0.7">
      <c r="A47" s="20">
        <v>6.3</v>
      </c>
      <c r="B47" s="9" t="s">
        <v>85</v>
      </c>
      <c r="C47" s="6" t="s">
        <v>11</v>
      </c>
      <c r="D47" s="26">
        <v>673</v>
      </c>
      <c r="E47" s="26">
        <v>7</v>
      </c>
      <c r="F47" s="26">
        <v>30</v>
      </c>
      <c r="G47" s="26">
        <v>5</v>
      </c>
      <c r="H47" s="38">
        <f t="shared" si="0"/>
        <v>715</v>
      </c>
      <c r="I47" s="44">
        <v>49</v>
      </c>
      <c r="J47" s="44">
        <v>6</v>
      </c>
      <c r="K47" s="44">
        <v>3</v>
      </c>
      <c r="L47" s="44">
        <v>8</v>
      </c>
      <c r="M47" s="40">
        <f t="shared" si="5"/>
        <v>66</v>
      </c>
      <c r="N47" s="27">
        <v>20</v>
      </c>
      <c r="O47" s="27">
        <v>0</v>
      </c>
      <c r="P47" s="27">
        <v>5</v>
      </c>
      <c r="Q47" s="27">
        <v>0</v>
      </c>
      <c r="R47" s="27">
        <f t="shared" si="2"/>
        <v>25</v>
      </c>
      <c r="S47" s="28">
        <v>1767360</v>
      </c>
      <c r="T47" s="28">
        <v>194680</v>
      </c>
      <c r="U47" s="28">
        <v>155498</v>
      </c>
      <c r="V47" s="28">
        <v>71897</v>
      </c>
      <c r="W47" s="28">
        <f t="shared" si="3"/>
        <v>2189435</v>
      </c>
      <c r="X47" s="48">
        <f t="shared" si="4"/>
        <v>2190241</v>
      </c>
    </row>
    <row r="48" spans="1:24" ht="26.25" customHeight="1" x14ac:dyDescent="0.7">
      <c r="A48" s="20">
        <v>6.4</v>
      </c>
      <c r="B48" s="9" t="s">
        <v>86</v>
      </c>
      <c r="C48" s="1" t="s">
        <v>8</v>
      </c>
      <c r="D48" s="26">
        <v>38</v>
      </c>
      <c r="E48" s="26">
        <v>4</v>
      </c>
      <c r="F48" s="26">
        <v>18</v>
      </c>
      <c r="G48" s="26">
        <v>0</v>
      </c>
      <c r="H48" s="38">
        <f t="shared" si="0"/>
        <v>60</v>
      </c>
      <c r="I48" s="44">
        <v>38</v>
      </c>
      <c r="J48" s="44">
        <v>3</v>
      </c>
      <c r="K48" s="44">
        <v>11</v>
      </c>
      <c r="L48" s="45" t="s">
        <v>197</v>
      </c>
      <c r="M48" s="40">
        <f t="shared" si="5"/>
        <v>52</v>
      </c>
      <c r="N48" s="27">
        <v>1</v>
      </c>
      <c r="O48" s="27">
        <v>2</v>
      </c>
      <c r="P48" s="27">
        <v>0</v>
      </c>
      <c r="Q48" s="27">
        <v>0</v>
      </c>
      <c r="R48" s="27">
        <f t="shared" si="2"/>
        <v>3</v>
      </c>
      <c r="S48" s="28">
        <v>7344337</v>
      </c>
      <c r="T48" s="28">
        <v>651836</v>
      </c>
      <c r="U48" s="28">
        <v>478799</v>
      </c>
      <c r="V48" s="28">
        <v>222992</v>
      </c>
      <c r="W48" s="28">
        <f t="shared" si="3"/>
        <v>8697964</v>
      </c>
      <c r="X48" s="48">
        <f t="shared" si="4"/>
        <v>8698079</v>
      </c>
    </row>
    <row r="49" spans="1:24" ht="26.25" customHeight="1" x14ac:dyDescent="0.7">
      <c r="A49" s="20">
        <v>6.5</v>
      </c>
      <c r="B49" s="9" t="s">
        <v>87</v>
      </c>
      <c r="C49" s="3" t="s">
        <v>36</v>
      </c>
      <c r="D49" s="26">
        <v>1491</v>
      </c>
      <c r="E49" s="26">
        <v>22</v>
      </c>
      <c r="F49" s="26">
        <v>4</v>
      </c>
      <c r="G49" s="26">
        <v>0</v>
      </c>
      <c r="H49" s="38">
        <f t="shared" si="0"/>
        <v>1517</v>
      </c>
      <c r="I49" s="44">
        <v>37</v>
      </c>
      <c r="J49" s="44">
        <v>8</v>
      </c>
      <c r="K49" s="44">
        <v>2</v>
      </c>
      <c r="L49" s="44">
        <v>3</v>
      </c>
      <c r="M49" s="40">
        <f t="shared" si="5"/>
        <v>50</v>
      </c>
      <c r="N49" s="27">
        <v>405</v>
      </c>
      <c r="O49" s="27">
        <v>0</v>
      </c>
      <c r="P49" s="27">
        <v>0</v>
      </c>
      <c r="Q49" s="27">
        <v>0</v>
      </c>
      <c r="R49" s="27">
        <f t="shared" si="2"/>
        <v>405</v>
      </c>
      <c r="S49" s="28">
        <v>6124787</v>
      </c>
      <c r="T49" s="28">
        <v>592426</v>
      </c>
      <c r="U49" s="28">
        <v>468031</v>
      </c>
      <c r="V49" s="28">
        <v>191564</v>
      </c>
      <c r="W49" s="28">
        <f t="shared" si="3"/>
        <v>7376808</v>
      </c>
      <c r="X49" s="48">
        <f t="shared" si="4"/>
        <v>7378780</v>
      </c>
    </row>
    <row r="50" spans="1:24" ht="26.25" customHeight="1" x14ac:dyDescent="0.7">
      <c r="A50" s="20">
        <v>6.6</v>
      </c>
      <c r="B50" s="9" t="s">
        <v>88</v>
      </c>
      <c r="C50" s="1" t="s">
        <v>31</v>
      </c>
      <c r="D50" s="26">
        <v>3904</v>
      </c>
      <c r="E50" s="26">
        <v>18</v>
      </c>
      <c r="F50" s="26">
        <v>65</v>
      </c>
      <c r="G50" s="26">
        <v>0</v>
      </c>
      <c r="H50" s="38">
        <f t="shared" si="0"/>
        <v>3987</v>
      </c>
      <c r="I50" s="44">
        <v>37</v>
      </c>
      <c r="J50" s="44">
        <v>7</v>
      </c>
      <c r="K50" s="44">
        <v>3</v>
      </c>
      <c r="L50" s="44">
        <v>3</v>
      </c>
      <c r="M50" s="40">
        <f t="shared" si="5"/>
        <v>50</v>
      </c>
      <c r="N50" s="27">
        <v>678</v>
      </c>
      <c r="O50" s="27">
        <v>0</v>
      </c>
      <c r="P50" s="27">
        <v>0</v>
      </c>
      <c r="Q50" s="27">
        <v>0</v>
      </c>
      <c r="R50" s="27">
        <f t="shared" si="2"/>
        <v>678</v>
      </c>
      <c r="S50" s="28">
        <v>1446311</v>
      </c>
      <c r="T50" s="28">
        <v>100236</v>
      </c>
      <c r="U50" s="28">
        <v>81459</v>
      </c>
      <c r="V50" s="28">
        <v>35679</v>
      </c>
      <c r="W50" s="28">
        <f t="shared" si="3"/>
        <v>1663685</v>
      </c>
      <c r="X50" s="48">
        <f t="shared" si="4"/>
        <v>1668400</v>
      </c>
    </row>
    <row r="51" spans="1:24" ht="26.25" customHeight="1" x14ac:dyDescent="0.7">
      <c r="A51" s="20">
        <v>6.7</v>
      </c>
      <c r="B51" s="9" t="s">
        <v>89</v>
      </c>
      <c r="C51" s="1" t="s">
        <v>7</v>
      </c>
      <c r="D51" s="26">
        <v>2026</v>
      </c>
      <c r="E51" s="26">
        <v>5</v>
      </c>
      <c r="F51" s="26">
        <v>9</v>
      </c>
      <c r="G51" s="26">
        <v>0</v>
      </c>
      <c r="H51" s="38">
        <f t="shared" si="0"/>
        <v>2040</v>
      </c>
      <c r="I51" s="44">
        <v>34</v>
      </c>
      <c r="J51" s="44">
        <v>8</v>
      </c>
      <c r="K51" s="44">
        <v>3</v>
      </c>
      <c r="L51" s="45" t="s">
        <v>197</v>
      </c>
      <c r="M51" s="40">
        <f t="shared" si="5"/>
        <v>45</v>
      </c>
      <c r="N51" s="27">
        <v>48</v>
      </c>
      <c r="O51" s="27">
        <v>0</v>
      </c>
      <c r="P51" s="27">
        <v>0</v>
      </c>
      <c r="Q51" s="27">
        <v>0</v>
      </c>
      <c r="R51" s="27">
        <f t="shared" si="2"/>
        <v>48</v>
      </c>
      <c r="S51" s="28">
        <v>3289538</v>
      </c>
      <c r="T51" s="28">
        <v>317650</v>
      </c>
      <c r="U51" s="28">
        <v>238715</v>
      </c>
      <c r="V51" s="28">
        <v>106910</v>
      </c>
      <c r="W51" s="28">
        <f t="shared" si="3"/>
        <v>3952813</v>
      </c>
      <c r="X51" s="48">
        <f t="shared" si="4"/>
        <v>3954946</v>
      </c>
    </row>
    <row r="52" spans="1:24" ht="26.25" customHeight="1" x14ac:dyDescent="0.7">
      <c r="A52" s="20">
        <v>6.8</v>
      </c>
      <c r="B52" s="9" t="s">
        <v>90</v>
      </c>
      <c r="C52" s="1" t="s">
        <v>9</v>
      </c>
      <c r="D52" s="26">
        <v>391</v>
      </c>
      <c r="E52" s="26">
        <v>3</v>
      </c>
      <c r="F52" s="26">
        <v>8</v>
      </c>
      <c r="G52" s="26">
        <v>1</v>
      </c>
      <c r="H52" s="38">
        <f t="shared" si="0"/>
        <v>403</v>
      </c>
      <c r="I52" s="44">
        <v>34</v>
      </c>
      <c r="J52" s="44">
        <v>8</v>
      </c>
      <c r="K52" s="44">
        <v>3</v>
      </c>
      <c r="L52" s="45" t="s">
        <v>197</v>
      </c>
      <c r="M52" s="40">
        <f t="shared" si="5"/>
        <v>45</v>
      </c>
      <c r="N52" s="27">
        <v>9</v>
      </c>
      <c r="O52" s="27">
        <v>0</v>
      </c>
      <c r="P52" s="27">
        <v>0</v>
      </c>
      <c r="Q52" s="27">
        <v>2</v>
      </c>
      <c r="R52" s="27">
        <f t="shared" si="2"/>
        <v>11</v>
      </c>
      <c r="S52" s="28">
        <v>25248</v>
      </c>
      <c r="T52" s="28">
        <v>2397</v>
      </c>
      <c r="U52" s="28">
        <v>2066</v>
      </c>
      <c r="V52" s="28">
        <v>1141</v>
      </c>
      <c r="W52" s="28">
        <f t="shared" si="3"/>
        <v>30852</v>
      </c>
      <c r="X52" s="48">
        <f t="shared" si="4"/>
        <v>31311</v>
      </c>
    </row>
    <row r="53" spans="1:24" ht="26.25" customHeight="1" x14ac:dyDescent="0.7">
      <c r="A53" s="20">
        <v>6.9</v>
      </c>
      <c r="B53" s="9" t="s">
        <v>91</v>
      </c>
      <c r="C53" s="6" t="s">
        <v>11</v>
      </c>
      <c r="D53" s="26">
        <v>673</v>
      </c>
      <c r="E53" s="26">
        <v>7</v>
      </c>
      <c r="F53" s="26">
        <v>30</v>
      </c>
      <c r="G53" s="26">
        <v>5</v>
      </c>
      <c r="H53" s="38">
        <f t="shared" si="0"/>
        <v>715</v>
      </c>
      <c r="I53" s="44">
        <v>49</v>
      </c>
      <c r="J53" s="44">
        <v>6</v>
      </c>
      <c r="K53" s="44">
        <v>3</v>
      </c>
      <c r="L53" s="44">
        <v>8</v>
      </c>
      <c r="M53" s="40">
        <f t="shared" si="5"/>
        <v>66</v>
      </c>
      <c r="N53" s="27">
        <v>20</v>
      </c>
      <c r="O53" s="27">
        <v>0</v>
      </c>
      <c r="P53" s="27">
        <v>5</v>
      </c>
      <c r="Q53" s="27">
        <v>0</v>
      </c>
      <c r="R53" s="27">
        <f t="shared" si="2"/>
        <v>25</v>
      </c>
      <c r="S53" s="28">
        <v>1767360</v>
      </c>
      <c r="T53" s="28">
        <v>194680</v>
      </c>
      <c r="U53" s="28">
        <v>155498</v>
      </c>
      <c r="V53" s="28">
        <v>71897</v>
      </c>
      <c r="W53" s="28">
        <f t="shared" si="3"/>
        <v>2189435</v>
      </c>
      <c r="X53" s="48">
        <f t="shared" si="4"/>
        <v>2190241</v>
      </c>
    </row>
    <row r="54" spans="1:24" ht="26.25" customHeight="1" x14ac:dyDescent="0.7">
      <c r="A54" s="21" t="s">
        <v>143</v>
      </c>
      <c r="B54" s="9" t="s">
        <v>92</v>
      </c>
      <c r="C54" s="1" t="s">
        <v>8</v>
      </c>
      <c r="D54" s="26">
        <v>38</v>
      </c>
      <c r="E54" s="26">
        <v>2</v>
      </c>
      <c r="F54" s="26">
        <v>17</v>
      </c>
      <c r="G54" s="26">
        <v>0</v>
      </c>
      <c r="H54" s="38">
        <f t="shared" si="0"/>
        <v>57</v>
      </c>
      <c r="I54" s="44">
        <v>38</v>
      </c>
      <c r="J54" s="44">
        <v>3</v>
      </c>
      <c r="K54" s="44">
        <v>11</v>
      </c>
      <c r="L54" s="45" t="s">
        <v>197</v>
      </c>
      <c r="M54" s="40">
        <f t="shared" si="5"/>
        <v>52</v>
      </c>
      <c r="N54" s="27">
        <v>1</v>
      </c>
      <c r="O54" s="27">
        <v>2</v>
      </c>
      <c r="P54" s="27">
        <v>0</v>
      </c>
      <c r="Q54" s="27">
        <v>0</v>
      </c>
      <c r="R54" s="27">
        <f t="shared" si="2"/>
        <v>3</v>
      </c>
      <c r="S54" s="28">
        <v>119341</v>
      </c>
      <c r="T54" s="28">
        <v>12453</v>
      </c>
      <c r="U54" s="28">
        <v>9946</v>
      </c>
      <c r="V54" s="28">
        <v>5284</v>
      </c>
      <c r="W54" s="28">
        <f t="shared" si="3"/>
        <v>147024</v>
      </c>
      <c r="X54" s="48">
        <f t="shared" si="4"/>
        <v>147136</v>
      </c>
    </row>
    <row r="55" spans="1:24" ht="26.25" customHeight="1" x14ac:dyDescent="0.7">
      <c r="A55" s="20">
        <v>6.11</v>
      </c>
      <c r="B55" s="9" t="s">
        <v>93</v>
      </c>
      <c r="C55" s="1" t="s">
        <v>18</v>
      </c>
      <c r="D55" s="26">
        <v>2547</v>
      </c>
      <c r="E55" s="26">
        <v>15</v>
      </c>
      <c r="F55" s="26">
        <v>34</v>
      </c>
      <c r="G55" s="26">
        <v>0</v>
      </c>
      <c r="H55" s="38">
        <f t="shared" si="0"/>
        <v>2596</v>
      </c>
      <c r="I55" s="44">
        <v>34</v>
      </c>
      <c r="J55" s="44">
        <v>6</v>
      </c>
      <c r="K55" s="44">
        <v>3</v>
      </c>
      <c r="L55" s="44">
        <v>3</v>
      </c>
      <c r="M55" s="40">
        <f t="shared" si="5"/>
        <v>46</v>
      </c>
      <c r="N55" s="27">
        <v>44</v>
      </c>
      <c r="O55" s="27">
        <v>0</v>
      </c>
      <c r="P55" s="27">
        <v>0</v>
      </c>
      <c r="Q55" s="27">
        <v>0</v>
      </c>
      <c r="R55" s="27">
        <f t="shared" si="2"/>
        <v>44</v>
      </c>
      <c r="S55" s="28">
        <v>5435321</v>
      </c>
      <c r="T55" s="28">
        <v>546196</v>
      </c>
      <c r="U55" s="28">
        <v>416201</v>
      </c>
      <c r="V55" s="28">
        <v>162121</v>
      </c>
      <c r="W55" s="28">
        <f t="shared" si="3"/>
        <v>6559839</v>
      </c>
      <c r="X55" s="48">
        <f t="shared" si="4"/>
        <v>6562525</v>
      </c>
    </row>
    <row r="56" spans="1:24" ht="26.25" customHeight="1" x14ac:dyDescent="0.7">
      <c r="A56" s="20">
        <v>6.12</v>
      </c>
      <c r="B56" s="9" t="s">
        <v>94</v>
      </c>
      <c r="C56" s="1">
        <v>354</v>
      </c>
      <c r="D56" s="26">
        <v>973</v>
      </c>
      <c r="E56" s="26">
        <v>6</v>
      </c>
      <c r="F56" s="26">
        <v>32</v>
      </c>
      <c r="G56" s="26">
        <v>2</v>
      </c>
      <c r="H56" s="38">
        <f t="shared" si="0"/>
        <v>1013</v>
      </c>
      <c r="I56" s="44">
        <v>46</v>
      </c>
      <c r="J56" s="44">
        <v>9</v>
      </c>
      <c r="K56" s="44">
        <v>6</v>
      </c>
      <c r="L56" s="44">
        <v>1</v>
      </c>
      <c r="M56" s="40">
        <f t="shared" si="5"/>
        <v>62</v>
      </c>
      <c r="N56" s="27">
        <v>18</v>
      </c>
      <c r="O56" s="27">
        <v>3</v>
      </c>
      <c r="P56" s="27">
        <v>7</v>
      </c>
      <c r="Q56" s="27">
        <v>1</v>
      </c>
      <c r="R56" s="27">
        <f t="shared" si="2"/>
        <v>29</v>
      </c>
      <c r="S56" s="28">
        <v>41726</v>
      </c>
      <c r="T56" s="28">
        <v>3251</v>
      </c>
      <c r="U56" s="28">
        <v>2830</v>
      </c>
      <c r="V56" s="28">
        <v>1689</v>
      </c>
      <c r="W56" s="28">
        <f t="shared" si="3"/>
        <v>49496</v>
      </c>
      <c r="X56" s="48">
        <f t="shared" si="4"/>
        <v>50600</v>
      </c>
    </row>
    <row r="57" spans="1:24" ht="26.25" customHeight="1" x14ac:dyDescent="0.7">
      <c r="A57" s="20">
        <v>6.13</v>
      </c>
      <c r="B57" s="9" t="s">
        <v>95</v>
      </c>
      <c r="C57" s="1">
        <v>620.5</v>
      </c>
      <c r="D57" s="26">
        <v>20</v>
      </c>
      <c r="E57" s="26">
        <v>1</v>
      </c>
      <c r="F57" s="26">
        <v>0</v>
      </c>
      <c r="G57" s="26">
        <v>2</v>
      </c>
      <c r="H57" s="38">
        <f t="shared" si="0"/>
        <v>23</v>
      </c>
      <c r="I57" s="44">
        <v>38</v>
      </c>
      <c r="J57" s="44">
        <v>8</v>
      </c>
      <c r="K57" s="44">
        <v>3</v>
      </c>
      <c r="L57" s="44">
        <v>2</v>
      </c>
      <c r="M57" s="40">
        <f t="shared" si="5"/>
        <v>51</v>
      </c>
      <c r="N57" s="27">
        <v>0</v>
      </c>
      <c r="O57" s="27">
        <v>0</v>
      </c>
      <c r="P57" s="27">
        <v>0</v>
      </c>
      <c r="Q57" s="27">
        <v>7</v>
      </c>
      <c r="R57" s="27">
        <f t="shared" si="2"/>
        <v>7</v>
      </c>
      <c r="S57" s="28">
        <v>18201251</v>
      </c>
      <c r="T57" s="28">
        <v>1609144</v>
      </c>
      <c r="U57" s="28">
        <v>1229617</v>
      </c>
      <c r="V57" s="28">
        <v>573145</v>
      </c>
      <c r="W57" s="28">
        <f t="shared" si="3"/>
        <v>21613157</v>
      </c>
      <c r="X57" s="48">
        <f t="shared" si="4"/>
        <v>21613238</v>
      </c>
    </row>
    <row r="58" spans="1:24" ht="26.25" customHeight="1" x14ac:dyDescent="0.7">
      <c r="A58" s="20">
        <v>6.14</v>
      </c>
      <c r="B58" s="9" t="s">
        <v>96</v>
      </c>
      <c r="C58" s="6" t="s">
        <v>11</v>
      </c>
      <c r="D58" s="26">
        <v>673</v>
      </c>
      <c r="E58" s="26">
        <v>7</v>
      </c>
      <c r="F58" s="26">
        <v>30</v>
      </c>
      <c r="G58" s="26">
        <v>5</v>
      </c>
      <c r="H58" s="38">
        <f t="shared" si="0"/>
        <v>715</v>
      </c>
      <c r="I58" s="44">
        <v>49</v>
      </c>
      <c r="J58" s="44">
        <v>6</v>
      </c>
      <c r="K58" s="44">
        <v>3</v>
      </c>
      <c r="L58" s="44">
        <v>8</v>
      </c>
      <c r="M58" s="40">
        <f t="shared" si="5"/>
        <v>66</v>
      </c>
      <c r="N58" s="27">
        <v>20</v>
      </c>
      <c r="O58" s="27">
        <v>0</v>
      </c>
      <c r="P58" s="27">
        <v>5</v>
      </c>
      <c r="Q58" s="27">
        <v>0</v>
      </c>
      <c r="R58" s="27">
        <f t="shared" si="2"/>
        <v>25</v>
      </c>
      <c r="S58" s="28">
        <v>1767360</v>
      </c>
      <c r="T58" s="28">
        <v>194680</v>
      </c>
      <c r="U58" s="28">
        <v>155498</v>
      </c>
      <c r="V58" s="28">
        <v>71897</v>
      </c>
      <c r="W58" s="28">
        <f t="shared" si="3"/>
        <v>2189435</v>
      </c>
      <c r="X58" s="48">
        <f t="shared" si="4"/>
        <v>2190241</v>
      </c>
    </row>
    <row r="59" spans="1:24" ht="26.25" customHeight="1" x14ac:dyDescent="0.7">
      <c r="A59" s="20">
        <v>6.15</v>
      </c>
      <c r="B59" s="9" t="s">
        <v>97</v>
      </c>
      <c r="C59" s="1" t="s">
        <v>8</v>
      </c>
      <c r="D59" s="26">
        <v>38</v>
      </c>
      <c r="E59" s="26">
        <v>2</v>
      </c>
      <c r="F59" s="26">
        <v>17</v>
      </c>
      <c r="G59" s="26">
        <v>0</v>
      </c>
      <c r="H59" s="38">
        <f t="shared" si="0"/>
        <v>57</v>
      </c>
      <c r="I59" s="44">
        <v>38</v>
      </c>
      <c r="J59" s="44">
        <v>3</v>
      </c>
      <c r="K59" s="44">
        <v>11</v>
      </c>
      <c r="L59" s="45" t="s">
        <v>197</v>
      </c>
      <c r="M59" s="40">
        <f t="shared" si="5"/>
        <v>52</v>
      </c>
      <c r="N59" s="27">
        <v>1</v>
      </c>
      <c r="O59" s="27">
        <v>2</v>
      </c>
      <c r="P59" s="27">
        <v>0</v>
      </c>
      <c r="Q59" s="27">
        <v>0</v>
      </c>
      <c r="R59" s="27">
        <f t="shared" si="2"/>
        <v>3</v>
      </c>
      <c r="S59" s="28">
        <v>119341</v>
      </c>
      <c r="T59" s="28">
        <v>12453</v>
      </c>
      <c r="U59" s="28">
        <v>9946</v>
      </c>
      <c r="V59" s="28">
        <v>5304</v>
      </c>
      <c r="W59" s="28">
        <f t="shared" si="3"/>
        <v>147044</v>
      </c>
      <c r="X59" s="48">
        <f t="shared" si="4"/>
        <v>147156</v>
      </c>
    </row>
    <row r="60" spans="1:24" ht="26.25" customHeight="1" x14ac:dyDescent="0.7">
      <c r="A60" s="20">
        <v>6.16</v>
      </c>
      <c r="B60" s="9" t="s">
        <v>98</v>
      </c>
      <c r="C60" s="1" t="s">
        <v>18</v>
      </c>
      <c r="D60" s="26">
        <v>2547</v>
      </c>
      <c r="E60" s="26">
        <v>15</v>
      </c>
      <c r="F60" s="26">
        <v>34</v>
      </c>
      <c r="G60" s="26">
        <v>0</v>
      </c>
      <c r="H60" s="38">
        <f t="shared" si="0"/>
        <v>2596</v>
      </c>
      <c r="I60" s="44">
        <v>34</v>
      </c>
      <c r="J60" s="44">
        <v>6</v>
      </c>
      <c r="K60" s="44">
        <v>3</v>
      </c>
      <c r="L60" s="44">
        <v>3</v>
      </c>
      <c r="M60" s="40">
        <f t="shared" si="5"/>
        <v>46</v>
      </c>
      <c r="N60" s="27">
        <v>44</v>
      </c>
      <c r="O60" s="27">
        <v>0</v>
      </c>
      <c r="P60" s="27">
        <v>0</v>
      </c>
      <c r="Q60" s="27">
        <v>0</v>
      </c>
      <c r="R60" s="27">
        <f t="shared" si="2"/>
        <v>44</v>
      </c>
      <c r="S60" s="28">
        <v>2911739</v>
      </c>
      <c r="T60" s="28">
        <v>284655</v>
      </c>
      <c r="U60" s="28">
        <v>212218</v>
      </c>
      <c r="V60" s="28">
        <v>69135</v>
      </c>
      <c r="W60" s="28">
        <f t="shared" si="3"/>
        <v>3477747</v>
      </c>
      <c r="X60" s="48">
        <f t="shared" si="4"/>
        <v>3480433</v>
      </c>
    </row>
    <row r="61" spans="1:24" ht="26.25" customHeight="1" x14ac:dyDescent="0.7">
      <c r="A61" s="49" t="s">
        <v>99</v>
      </c>
      <c r="B61" s="50"/>
      <c r="C61" s="9"/>
      <c r="D61" s="26"/>
      <c r="E61" s="26"/>
      <c r="F61" s="26"/>
      <c r="G61" s="26"/>
      <c r="H61" s="38"/>
      <c r="I61" s="44"/>
      <c r="J61" s="44"/>
      <c r="K61" s="44"/>
      <c r="L61" s="44"/>
      <c r="M61" s="40" t="s">
        <v>198</v>
      </c>
      <c r="N61" s="27"/>
      <c r="O61" s="27"/>
      <c r="P61" s="27"/>
      <c r="Q61" s="27"/>
      <c r="R61" s="27" t="s">
        <v>198</v>
      </c>
      <c r="S61" s="28"/>
      <c r="T61" s="28"/>
      <c r="U61" s="28"/>
      <c r="V61" s="28"/>
      <c r="W61" s="28">
        <f t="shared" si="3"/>
        <v>0</v>
      </c>
      <c r="X61" s="48"/>
    </row>
    <row r="62" spans="1:24" ht="46.5" customHeight="1" x14ac:dyDescent="0.7">
      <c r="A62" s="20">
        <v>7.1</v>
      </c>
      <c r="B62" s="9" t="s">
        <v>100</v>
      </c>
      <c r="C62" s="2" t="s">
        <v>16</v>
      </c>
      <c r="D62" s="26">
        <v>1209</v>
      </c>
      <c r="E62" s="26">
        <v>34</v>
      </c>
      <c r="F62" s="26">
        <v>12</v>
      </c>
      <c r="G62" s="26">
        <v>0</v>
      </c>
      <c r="H62" s="38">
        <f t="shared" si="0"/>
        <v>1255</v>
      </c>
      <c r="I62" s="44">
        <v>25</v>
      </c>
      <c r="J62" s="44">
        <v>8</v>
      </c>
      <c r="K62" s="44">
        <v>1</v>
      </c>
      <c r="L62" s="45" t="s">
        <v>197</v>
      </c>
      <c r="M62" s="40">
        <f t="shared" si="5"/>
        <v>34</v>
      </c>
      <c r="N62" s="27">
        <v>65</v>
      </c>
      <c r="O62" s="27">
        <v>5</v>
      </c>
      <c r="P62" s="27">
        <v>10</v>
      </c>
      <c r="Q62" s="27">
        <v>9</v>
      </c>
      <c r="R62" s="27">
        <f>SUM(N62:Q62)</f>
        <v>89</v>
      </c>
      <c r="S62" s="28">
        <v>385023</v>
      </c>
      <c r="T62" s="28">
        <v>54285</v>
      </c>
      <c r="U62" s="28">
        <v>48823</v>
      </c>
      <c r="V62" s="28">
        <v>25588</v>
      </c>
      <c r="W62" s="28">
        <f t="shared" si="3"/>
        <v>513719</v>
      </c>
      <c r="X62" s="48">
        <f t="shared" si="4"/>
        <v>515097</v>
      </c>
    </row>
    <row r="63" spans="1:24" ht="54" customHeight="1" x14ac:dyDescent="0.7">
      <c r="A63" s="20">
        <v>7.2</v>
      </c>
      <c r="B63" s="9" t="s">
        <v>101</v>
      </c>
      <c r="C63" s="2" t="s">
        <v>16</v>
      </c>
      <c r="D63" s="26">
        <v>673</v>
      </c>
      <c r="E63" s="26">
        <v>34</v>
      </c>
      <c r="F63" s="26">
        <v>22</v>
      </c>
      <c r="G63" s="26">
        <v>8</v>
      </c>
      <c r="H63" s="38">
        <f t="shared" si="0"/>
        <v>737</v>
      </c>
      <c r="I63" s="44">
        <v>23</v>
      </c>
      <c r="J63" s="44">
        <v>8</v>
      </c>
      <c r="K63" s="45" t="s">
        <v>197</v>
      </c>
      <c r="L63" s="45" t="s">
        <v>197</v>
      </c>
      <c r="M63" s="40">
        <f t="shared" si="5"/>
        <v>31</v>
      </c>
      <c r="N63" s="27">
        <v>20</v>
      </c>
      <c r="O63" s="27">
        <v>1</v>
      </c>
      <c r="P63" s="27">
        <v>6</v>
      </c>
      <c r="Q63" s="27">
        <v>2</v>
      </c>
      <c r="R63" s="27">
        <f t="shared" si="2"/>
        <v>29</v>
      </c>
      <c r="S63" s="28">
        <v>512</v>
      </c>
      <c r="T63" s="28">
        <v>190</v>
      </c>
      <c r="U63" s="28">
        <v>279</v>
      </c>
      <c r="V63" s="28">
        <v>157</v>
      </c>
      <c r="W63" s="28">
        <f t="shared" si="3"/>
        <v>1138</v>
      </c>
      <c r="X63" s="48">
        <f t="shared" si="4"/>
        <v>1935</v>
      </c>
    </row>
    <row r="64" spans="1:24" ht="26.25" customHeight="1" x14ac:dyDescent="0.7">
      <c r="A64" s="49" t="s">
        <v>102</v>
      </c>
      <c r="B64" s="50"/>
      <c r="C64" s="9"/>
      <c r="D64" s="26"/>
      <c r="E64" s="26"/>
      <c r="F64" s="26"/>
      <c r="G64" s="26"/>
      <c r="H64" s="38"/>
      <c r="I64" s="44"/>
      <c r="J64" s="44"/>
      <c r="K64" s="44"/>
      <c r="L64" s="44"/>
      <c r="M64" s="39"/>
      <c r="N64" s="27"/>
      <c r="O64" s="27"/>
      <c r="P64" s="27"/>
      <c r="Q64" s="27"/>
      <c r="R64" s="27" t="s">
        <v>198</v>
      </c>
      <c r="S64" s="28"/>
      <c r="T64" s="28"/>
      <c r="U64" s="28"/>
      <c r="V64" s="28"/>
      <c r="W64" s="28">
        <f t="shared" si="3"/>
        <v>0</v>
      </c>
      <c r="X64" s="48"/>
    </row>
    <row r="65" spans="1:24" ht="26.25" customHeight="1" x14ac:dyDescent="0.7">
      <c r="A65" s="20">
        <v>8.1</v>
      </c>
      <c r="B65" s="9" t="s">
        <v>103</v>
      </c>
      <c r="C65" s="1" t="s">
        <v>1</v>
      </c>
      <c r="D65" s="26">
        <v>7899</v>
      </c>
      <c r="E65" s="26">
        <v>161</v>
      </c>
      <c r="F65" s="26">
        <v>83</v>
      </c>
      <c r="G65" s="26">
        <v>18</v>
      </c>
      <c r="H65" s="38">
        <f t="shared" si="0"/>
        <v>8161</v>
      </c>
      <c r="I65" s="44">
        <v>71</v>
      </c>
      <c r="J65" s="44">
        <v>8</v>
      </c>
      <c r="K65" s="44">
        <v>3</v>
      </c>
      <c r="L65" s="45" t="s">
        <v>197</v>
      </c>
      <c r="M65" s="40">
        <f t="shared" si="5"/>
        <v>82</v>
      </c>
      <c r="N65" s="27">
        <v>211</v>
      </c>
      <c r="O65" s="27">
        <v>4</v>
      </c>
      <c r="P65" s="27">
        <v>3</v>
      </c>
      <c r="Q65" s="27">
        <v>4</v>
      </c>
      <c r="R65" s="27">
        <f t="shared" si="2"/>
        <v>222</v>
      </c>
      <c r="S65" s="28">
        <v>17767890</v>
      </c>
      <c r="T65" s="28">
        <v>1250356</v>
      </c>
      <c r="U65" s="28">
        <v>1027424</v>
      </c>
      <c r="V65" s="28">
        <v>458981</v>
      </c>
      <c r="W65" s="28">
        <f t="shared" si="3"/>
        <v>20504651</v>
      </c>
      <c r="X65" s="48">
        <f t="shared" si="4"/>
        <v>20513116</v>
      </c>
    </row>
    <row r="66" spans="1:24" ht="26.25" customHeight="1" x14ac:dyDescent="0.7">
      <c r="A66" s="20">
        <v>8.1999999999999993</v>
      </c>
      <c r="B66" s="9" t="s">
        <v>104</v>
      </c>
      <c r="C66" s="1" t="s">
        <v>3</v>
      </c>
      <c r="D66" s="26">
        <v>6421</v>
      </c>
      <c r="E66" s="26">
        <v>127</v>
      </c>
      <c r="F66" s="26">
        <v>83</v>
      </c>
      <c r="G66" s="26">
        <v>15</v>
      </c>
      <c r="H66" s="38">
        <f t="shared" si="0"/>
        <v>6646</v>
      </c>
      <c r="I66" s="44">
        <v>67</v>
      </c>
      <c r="J66" s="44">
        <v>7</v>
      </c>
      <c r="K66" s="44">
        <v>2</v>
      </c>
      <c r="L66" s="45" t="s">
        <v>197</v>
      </c>
      <c r="M66" s="40">
        <f t="shared" si="5"/>
        <v>76</v>
      </c>
      <c r="N66" s="27">
        <v>178</v>
      </c>
      <c r="O66" s="27">
        <v>0</v>
      </c>
      <c r="P66" s="27">
        <v>0</v>
      </c>
      <c r="Q66" s="27">
        <v>3</v>
      </c>
      <c r="R66" s="27">
        <f t="shared" si="2"/>
        <v>181</v>
      </c>
      <c r="S66" s="28">
        <v>7048115</v>
      </c>
      <c r="T66" s="28">
        <v>343615</v>
      </c>
      <c r="U66" s="28">
        <v>291186</v>
      </c>
      <c r="V66" s="28">
        <v>121815</v>
      </c>
      <c r="W66" s="28">
        <f t="shared" si="3"/>
        <v>7804731</v>
      </c>
      <c r="X66" s="48">
        <f t="shared" si="4"/>
        <v>7811634</v>
      </c>
    </row>
    <row r="67" spans="1:24" ht="26.25" customHeight="1" x14ac:dyDescent="0.7">
      <c r="A67" s="20">
        <v>8.3000000000000007</v>
      </c>
      <c r="B67" s="9" t="s">
        <v>105</v>
      </c>
      <c r="C67" s="1">
        <v>332</v>
      </c>
      <c r="D67" s="26">
        <v>2317</v>
      </c>
      <c r="E67" s="26">
        <v>103</v>
      </c>
      <c r="F67" s="26">
        <v>73</v>
      </c>
      <c r="G67" s="26">
        <v>8</v>
      </c>
      <c r="H67" s="38">
        <f t="shared" si="0"/>
        <v>2501</v>
      </c>
      <c r="I67" s="44">
        <v>59</v>
      </c>
      <c r="J67" s="44">
        <v>9</v>
      </c>
      <c r="K67" s="44">
        <v>5</v>
      </c>
      <c r="L67" s="44">
        <v>6</v>
      </c>
      <c r="M67" s="40">
        <f t="shared" si="5"/>
        <v>79</v>
      </c>
      <c r="N67" s="27">
        <v>100</v>
      </c>
      <c r="O67" s="27">
        <v>0</v>
      </c>
      <c r="P67" s="27">
        <v>3</v>
      </c>
      <c r="Q67" s="27">
        <v>2</v>
      </c>
      <c r="R67" s="27">
        <f t="shared" si="2"/>
        <v>105</v>
      </c>
      <c r="S67" s="28">
        <v>5755565</v>
      </c>
      <c r="T67" s="28">
        <v>411801</v>
      </c>
      <c r="U67" s="28">
        <v>298735</v>
      </c>
      <c r="V67" s="28">
        <v>127756</v>
      </c>
      <c r="W67" s="28">
        <f t="shared" si="3"/>
        <v>6593857</v>
      </c>
      <c r="X67" s="48">
        <f t="shared" si="4"/>
        <v>6596542</v>
      </c>
    </row>
    <row r="68" spans="1:24" ht="26.25" customHeight="1" x14ac:dyDescent="0.7">
      <c r="A68" s="20">
        <v>8.4</v>
      </c>
      <c r="B68" s="9" t="s">
        <v>106</v>
      </c>
      <c r="C68" s="9" t="s">
        <v>23</v>
      </c>
      <c r="D68" s="26">
        <v>9064</v>
      </c>
      <c r="E68" s="26">
        <v>28</v>
      </c>
      <c r="F68" s="26">
        <v>18</v>
      </c>
      <c r="G68" s="26">
        <v>14</v>
      </c>
      <c r="H68" s="38">
        <f t="shared" si="0"/>
        <v>9124</v>
      </c>
      <c r="I68" s="44">
        <v>62</v>
      </c>
      <c r="J68" s="44">
        <v>1</v>
      </c>
      <c r="K68" s="44">
        <v>2</v>
      </c>
      <c r="L68" s="44">
        <v>4</v>
      </c>
      <c r="M68" s="40">
        <f t="shared" si="5"/>
        <v>69</v>
      </c>
      <c r="N68" s="27">
        <v>604</v>
      </c>
      <c r="O68" s="27">
        <v>0</v>
      </c>
      <c r="P68" s="27">
        <v>0</v>
      </c>
      <c r="Q68" s="27">
        <v>0</v>
      </c>
      <c r="R68" s="27">
        <f t="shared" si="2"/>
        <v>604</v>
      </c>
      <c r="S68" s="28">
        <v>1698</v>
      </c>
      <c r="T68" s="28">
        <v>87</v>
      </c>
      <c r="U68" s="28">
        <v>31</v>
      </c>
      <c r="V68" s="28">
        <v>16</v>
      </c>
      <c r="W68" s="28">
        <f t="shared" si="3"/>
        <v>1832</v>
      </c>
      <c r="X68" s="48">
        <f t="shared" si="4"/>
        <v>11629</v>
      </c>
    </row>
    <row r="69" spans="1:24" ht="26.25" customHeight="1" x14ac:dyDescent="0.7">
      <c r="A69" s="20">
        <v>8.5</v>
      </c>
      <c r="B69" s="9" t="s">
        <v>107</v>
      </c>
      <c r="C69" s="2" t="s">
        <v>27</v>
      </c>
      <c r="D69" s="26">
        <v>421</v>
      </c>
      <c r="E69" s="26">
        <v>115</v>
      </c>
      <c r="F69" s="26">
        <v>50</v>
      </c>
      <c r="G69" s="26">
        <v>0</v>
      </c>
      <c r="H69" s="38">
        <f t="shared" si="0"/>
        <v>586</v>
      </c>
      <c r="I69" s="44">
        <v>47</v>
      </c>
      <c r="J69" s="44">
        <v>8</v>
      </c>
      <c r="K69" s="44">
        <v>6</v>
      </c>
      <c r="L69" s="44">
        <v>2</v>
      </c>
      <c r="M69" s="40">
        <f t="shared" si="5"/>
        <v>63</v>
      </c>
      <c r="N69" s="27">
        <v>12</v>
      </c>
      <c r="O69" s="27">
        <v>0</v>
      </c>
      <c r="P69" s="27">
        <v>0</v>
      </c>
      <c r="Q69" s="27">
        <v>2</v>
      </c>
      <c r="R69" s="27">
        <f t="shared" si="2"/>
        <v>14</v>
      </c>
      <c r="S69" s="28">
        <v>2782329</v>
      </c>
      <c r="T69" s="28">
        <v>201486</v>
      </c>
      <c r="U69" s="28">
        <v>164939</v>
      </c>
      <c r="V69" s="28">
        <v>70668</v>
      </c>
      <c r="W69" s="28">
        <f t="shared" si="3"/>
        <v>3219422</v>
      </c>
      <c r="X69" s="48">
        <f t="shared" si="4"/>
        <v>3220085</v>
      </c>
    </row>
    <row r="70" spans="1:24" ht="26.25" customHeight="1" x14ac:dyDescent="0.7">
      <c r="A70" s="20">
        <v>8.6</v>
      </c>
      <c r="B70" s="2" t="s">
        <v>108</v>
      </c>
      <c r="C70" s="1" t="s">
        <v>1</v>
      </c>
      <c r="D70" s="26">
        <v>7865</v>
      </c>
      <c r="E70" s="26">
        <v>234</v>
      </c>
      <c r="F70" s="26">
        <v>166</v>
      </c>
      <c r="G70" s="26">
        <v>22</v>
      </c>
      <c r="H70" s="38">
        <f t="shared" ref="H70:H115" si="6">SUM(D70:G70)</f>
        <v>8287</v>
      </c>
      <c r="I70" s="44">
        <v>52</v>
      </c>
      <c r="J70" s="44">
        <v>6</v>
      </c>
      <c r="K70" s="44">
        <v>4</v>
      </c>
      <c r="L70" s="44">
        <v>7</v>
      </c>
      <c r="M70" s="40">
        <f t="shared" si="5"/>
        <v>69</v>
      </c>
      <c r="N70" s="27">
        <v>212</v>
      </c>
      <c r="O70" s="27">
        <v>2</v>
      </c>
      <c r="P70" s="27">
        <v>7</v>
      </c>
      <c r="Q70" s="27">
        <v>5</v>
      </c>
      <c r="R70" s="27">
        <f t="shared" ref="R70:R115" si="7">SUM(N70:Q70)</f>
        <v>226</v>
      </c>
      <c r="S70" s="28">
        <v>400081</v>
      </c>
      <c r="T70" s="28">
        <v>22786</v>
      </c>
      <c r="U70" s="28">
        <v>19705</v>
      </c>
      <c r="V70" s="28">
        <v>8548</v>
      </c>
      <c r="W70" s="28">
        <f t="shared" ref="W70:W115" si="8">SUM(S70:V70)</f>
        <v>451120</v>
      </c>
      <c r="X70" s="48">
        <f t="shared" ref="X70:X115" si="9">+H70+M70+R70+W70</f>
        <v>459702</v>
      </c>
    </row>
    <row r="71" spans="1:24" ht="26.25" customHeight="1" x14ac:dyDescent="0.7">
      <c r="A71" s="20">
        <v>8.6999999999999993</v>
      </c>
      <c r="B71" s="9" t="s">
        <v>109</v>
      </c>
      <c r="C71" s="1" t="s">
        <v>142</v>
      </c>
      <c r="D71" s="26">
        <v>7865</v>
      </c>
      <c r="E71" s="26">
        <v>234</v>
      </c>
      <c r="F71" s="26">
        <v>166</v>
      </c>
      <c r="G71" s="26">
        <v>22</v>
      </c>
      <c r="H71" s="38">
        <f t="shared" si="6"/>
        <v>8287</v>
      </c>
      <c r="I71" s="44">
        <v>52</v>
      </c>
      <c r="J71" s="44">
        <v>6</v>
      </c>
      <c r="K71" s="44">
        <v>4</v>
      </c>
      <c r="L71" s="44">
        <v>7</v>
      </c>
      <c r="M71" s="40">
        <f t="shared" si="5"/>
        <v>69</v>
      </c>
      <c r="N71" s="27">
        <v>212</v>
      </c>
      <c r="O71" s="27">
        <v>2</v>
      </c>
      <c r="P71" s="27">
        <v>7</v>
      </c>
      <c r="Q71" s="27">
        <v>5</v>
      </c>
      <c r="R71" s="27">
        <f t="shared" si="7"/>
        <v>226</v>
      </c>
      <c r="S71" s="28">
        <v>400081</v>
      </c>
      <c r="T71" s="28">
        <v>22786</v>
      </c>
      <c r="U71" s="28">
        <v>19705</v>
      </c>
      <c r="V71" s="28">
        <v>8548</v>
      </c>
      <c r="W71" s="28">
        <f t="shared" si="8"/>
        <v>451120</v>
      </c>
      <c r="X71" s="48">
        <f t="shared" si="9"/>
        <v>459702</v>
      </c>
    </row>
    <row r="72" spans="1:24" ht="26.25" customHeight="1" x14ac:dyDescent="0.7">
      <c r="A72" s="49" t="s">
        <v>110</v>
      </c>
      <c r="B72" s="50"/>
      <c r="C72" s="9"/>
      <c r="D72" s="26"/>
      <c r="E72" s="26"/>
      <c r="F72" s="26"/>
      <c r="G72" s="26"/>
      <c r="H72" s="38">
        <f t="shared" si="6"/>
        <v>0</v>
      </c>
      <c r="I72" s="44"/>
      <c r="J72" s="44"/>
      <c r="K72" s="44"/>
      <c r="L72" s="44"/>
      <c r="M72" s="39"/>
      <c r="N72" s="27"/>
      <c r="O72" s="27"/>
      <c r="P72" s="27"/>
      <c r="Q72" s="27"/>
      <c r="R72" s="27"/>
      <c r="S72" s="28"/>
      <c r="T72" s="28"/>
      <c r="U72" s="28"/>
      <c r="V72" s="28"/>
      <c r="W72" s="28" t="s">
        <v>198</v>
      </c>
      <c r="X72" s="48"/>
    </row>
    <row r="73" spans="1:24" ht="26.25" customHeight="1" x14ac:dyDescent="0.7">
      <c r="A73" s="20">
        <v>9.1</v>
      </c>
      <c r="B73" s="9" t="s">
        <v>111</v>
      </c>
      <c r="C73" s="1" t="s">
        <v>17</v>
      </c>
      <c r="D73" s="26">
        <v>2251</v>
      </c>
      <c r="E73" s="26">
        <v>14</v>
      </c>
      <c r="F73" s="26">
        <v>76</v>
      </c>
      <c r="G73" s="26">
        <v>6</v>
      </c>
      <c r="H73" s="38">
        <f t="shared" si="6"/>
        <v>2347</v>
      </c>
      <c r="I73" s="44">
        <v>26</v>
      </c>
      <c r="J73" s="44">
        <v>4</v>
      </c>
      <c r="K73" s="44">
        <v>3</v>
      </c>
      <c r="L73" s="44">
        <v>2</v>
      </c>
      <c r="M73" s="40">
        <f t="shared" si="5"/>
        <v>35</v>
      </c>
      <c r="N73" s="27">
        <v>61</v>
      </c>
      <c r="O73" s="27">
        <v>2</v>
      </c>
      <c r="P73" s="27">
        <v>1</v>
      </c>
      <c r="Q73" s="27">
        <v>3</v>
      </c>
      <c r="R73" s="27">
        <f t="shared" si="7"/>
        <v>67</v>
      </c>
      <c r="S73" s="28">
        <v>21879</v>
      </c>
      <c r="T73" s="28">
        <v>1980</v>
      </c>
      <c r="U73" s="28">
        <v>1464</v>
      </c>
      <c r="V73" s="28">
        <v>715</v>
      </c>
      <c r="W73" s="28">
        <f t="shared" si="8"/>
        <v>26038</v>
      </c>
      <c r="X73" s="48">
        <f t="shared" si="9"/>
        <v>28487</v>
      </c>
    </row>
    <row r="74" spans="1:24" ht="26.25" customHeight="1" x14ac:dyDescent="0.7">
      <c r="A74" s="20">
        <v>9.1999999999999993</v>
      </c>
      <c r="B74" s="9" t="s">
        <v>112</v>
      </c>
      <c r="C74" s="1" t="s">
        <v>17</v>
      </c>
      <c r="D74" s="26">
        <v>2251</v>
      </c>
      <c r="E74" s="26">
        <v>14</v>
      </c>
      <c r="F74" s="26">
        <v>76</v>
      </c>
      <c r="G74" s="26">
        <v>6</v>
      </c>
      <c r="H74" s="38">
        <f t="shared" si="6"/>
        <v>2347</v>
      </c>
      <c r="I74" s="44">
        <v>26</v>
      </c>
      <c r="J74" s="44">
        <v>4</v>
      </c>
      <c r="K74" s="44">
        <v>3</v>
      </c>
      <c r="L74" s="44">
        <v>2</v>
      </c>
      <c r="M74" s="40">
        <f t="shared" si="5"/>
        <v>35</v>
      </c>
      <c r="N74" s="27">
        <v>61</v>
      </c>
      <c r="O74" s="27">
        <v>2</v>
      </c>
      <c r="P74" s="27">
        <v>1</v>
      </c>
      <c r="Q74" s="27">
        <v>3</v>
      </c>
      <c r="R74" s="27">
        <f t="shared" si="7"/>
        <v>67</v>
      </c>
      <c r="S74" s="28">
        <v>21879</v>
      </c>
      <c r="T74" s="28">
        <v>1980</v>
      </c>
      <c r="U74" s="28">
        <v>1464</v>
      </c>
      <c r="V74" s="28">
        <v>715</v>
      </c>
      <c r="W74" s="28">
        <f t="shared" si="8"/>
        <v>26038</v>
      </c>
      <c r="X74" s="48">
        <f t="shared" si="9"/>
        <v>28487</v>
      </c>
    </row>
    <row r="75" spans="1:24" ht="26.25" customHeight="1" x14ac:dyDescent="0.7">
      <c r="A75" s="20">
        <v>9.3000000000000007</v>
      </c>
      <c r="B75" s="9" t="s">
        <v>113</v>
      </c>
      <c r="C75" s="1" t="s">
        <v>17</v>
      </c>
      <c r="D75" s="26">
        <v>2251</v>
      </c>
      <c r="E75" s="26">
        <v>14</v>
      </c>
      <c r="F75" s="26">
        <v>76</v>
      </c>
      <c r="G75" s="26">
        <v>6</v>
      </c>
      <c r="H75" s="38">
        <f t="shared" si="6"/>
        <v>2347</v>
      </c>
      <c r="I75" s="44">
        <v>26</v>
      </c>
      <c r="J75" s="44">
        <v>4</v>
      </c>
      <c r="K75" s="44">
        <v>3</v>
      </c>
      <c r="L75" s="44">
        <v>2</v>
      </c>
      <c r="M75" s="40">
        <f t="shared" si="5"/>
        <v>35</v>
      </c>
      <c r="N75" s="27">
        <v>61</v>
      </c>
      <c r="O75" s="27">
        <v>2</v>
      </c>
      <c r="P75" s="27">
        <v>1</v>
      </c>
      <c r="Q75" s="27">
        <v>3</v>
      </c>
      <c r="R75" s="27">
        <f t="shared" si="7"/>
        <v>67</v>
      </c>
      <c r="S75" s="28">
        <v>21879</v>
      </c>
      <c r="T75" s="28">
        <v>1980</v>
      </c>
      <c r="U75" s="28">
        <v>1464</v>
      </c>
      <c r="V75" s="28">
        <v>715</v>
      </c>
      <c r="W75" s="28">
        <f t="shared" si="8"/>
        <v>26038</v>
      </c>
      <c r="X75" s="48">
        <f t="shared" si="9"/>
        <v>28487</v>
      </c>
    </row>
    <row r="76" spans="1:24" ht="26.25" customHeight="1" x14ac:dyDescent="0.7">
      <c r="A76" s="49" t="s">
        <v>114</v>
      </c>
      <c r="B76" s="50"/>
      <c r="C76" s="9"/>
      <c r="D76" s="26"/>
      <c r="E76" s="26"/>
      <c r="F76" s="26"/>
      <c r="G76" s="26"/>
      <c r="H76" s="38"/>
      <c r="I76" s="44"/>
      <c r="J76" s="44"/>
      <c r="K76" s="44"/>
      <c r="L76" s="44"/>
      <c r="M76" s="39"/>
      <c r="N76" s="27"/>
      <c r="O76" s="27"/>
      <c r="P76" s="27"/>
      <c r="Q76" s="27"/>
      <c r="R76" s="27" t="s">
        <v>198</v>
      </c>
      <c r="S76" s="28"/>
      <c r="T76" s="28"/>
      <c r="U76" s="28"/>
      <c r="V76" s="28"/>
      <c r="W76" s="28" t="s">
        <v>198</v>
      </c>
      <c r="X76" s="48"/>
    </row>
    <row r="77" spans="1:24" ht="26.25" customHeight="1" x14ac:dyDescent="0.7">
      <c r="A77" s="20">
        <v>10.1</v>
      </c>
      <c r="B77" s="9" t="s">
        <v>115</v>
      </c>
      <c r="C77" s="1" t="s">
        <v>14</v>
      </c>
      <c r="D77" s="26">
        <v>881</v>
      </c>
      <c r="E77" s="26">
        <v>28</v>
      </c>
      <c r="F77" s="26">
        <v>8</v>
      </c>
      <c r="G77" s="26">
        <v>1</v>
      </c>
      <c r="H77" s="38">
        <f t="shared" si="6"/>
        <v>918</v>
      </c>
      <c r="I77" s="44">
        <v>38</v>
      </c>
      <c r="J77" s="45" t="s">
        <v>197</v>
      </c>
      <c r="K77" s="45" t="s">
        <v>197</v>
      </c>
      <c r="L77" s="45" t="s">
        <v>197</v>
      </c>
      <c r="M77" s="40">
        <f t="shared" si="5"/>
        <v>38</v>
      </c>
      <c r="N77" s="27">
        <v>36</v>
      </c>
      <c r="O77" s="27">
        <v>0</v>
      </c>
      <c r="P77" s="27">
        <v>3</v>
      </c>
      <c r="Q77" s="27">
        <v>1</v>
      </c>
      <c r="R77" s="27">
        <f t="shared" si="7"/>
        <v>40</v>
      </c>
      <c r="S77" s="28">
        <v>6273</v>
      </c>
      <c r="T77" s="28">
        <v>407</v>
      </c>
      <c r="U77" s="28">
        <v>319</v>
      </c>
      <c r="V77" s="28">
        <v>108</v>
      </c>
      <c r="W77" s="28">
        <f t="shared" si="8"/>
        <v>7107</v>
      </c>
      <c r="X77" s="48">
        <f t="shared" si="9"/>
        <v>8103</v>
      </c>
    </row>
    <row r="78" spans="1:24" ht="26.25" customHeight="1" x14ac:dyDescent="0.7">
      <c r="A78" s="20">
        <v>10.199999999999999</v>
      </c>
      <c r="B78" s="9" t="s">
        <v>116</v>
      </c>
      <c r="C78" s="2" t="s">
        <v>21</v>
      </c>
      <c r="D78" s="26">
        <v>2986</v>
      </c>
      <c r="E78" s="26">
        <v>69</v>
      </c>
      <c r="F78" s="26">
        <v>28</v>
      </c>
      <c r="G78" s="26">
        <v>3</v>
      </c>
      <c r="H78" s="38">
        <f t="shared" si="6"/>
        <v>3086</v>
      </c>
      <c r="I78" s="44">
        <v>23</v>
      </c>
      <c r="J78" s="44">
        <v>7</v>
      </c>
      <c r="K78" s="44">
        <v>1</v>
      </c>
      <c r="L78" s="45" t="s">
        <v>197</v>
      </c>
      <c r="M78" s="40">
        <f t="shared" si="5"/>
        <v>31</v>
      </c>
      <c r="N78" s="27">
        <v>258</v>
      </c>
      <c r="O78" s="27">
        <v>22</v>
      </c>
      <c r="P78" s="27">
        <v>37</v>
      </c>
      <c r="Q78" s="27">
        <v>39</v>
      </c>
      <c r="R78" s="27">
        <f>SUM(N78:Q78)</f>
        <v>356</v>
      </c>
      <c r="S78" s="28">
        <v>842032</v>
      </c>
      <c r="T78" s="28">
        <v>65263</v>
      </c>
      <c r="U78" s="28">
        <v>48234</v>
      </c>
      <c r="V78" s="28">
        <v>17565</v>
      </c>
      <c r="W78" s="28">
        <f t="shared" si="8"/>
        <v>973094</v>
      </c>
      <c r="X78" s="48">
        <f t="shared" si="9"/>
        <v>976567</v>
      </c>
    </row>
    <row r="79" spans="1:24" ht="26.25" customHeight="1" x14ac:dyDescent="0.7">
      <c r="A79" s="20">
        <v>10.3</v>
      </c>
      <c r="B79" s="9" t="s">
        <v>117</v>
      </c>
      <c r="C79" s="2">
        <v>300</v>
      </c>
      <c r="D79" s="26">
        <v>183</v>
      </c>
      <c r="E79" s="26">
        <v>8</v>
      </c>
      <c r="F79" s="26">
        <v>2</v>
      </c>
      <c r="G79" s="26">
        <v>0</v>
      </c>
      <c r="H79" s="38">
        <f t="shared" si="6"/>
        <v>193</v>
      </c>
      <c r="I79" s="44">
        <v>37</v>
      </c>
      <c r="J79" s="44">
        <v>7</v>
      </c>
      <c r="K79" s="44">
        <v>4</v>
      </c>
      <c r="L79" s="44">
        <v>2</v>
      </c>
      <c r="M79" s="40">
        <f t="shared" si="5"/>
        <v>50</v>
      </c>
      <c r="N79" s="27">
        <v>4</v>
      </c>
      <c r="O79" s="27">
        <v>0</v>
      </c>
      <c r="P79" s="27">
        <v>5</v>
      </c>
      <c r="Q79" s="27">
        <v>2</v>
      </c>
      <c r="R79" s="27">
        <f t="shared" si="7"/>
        <v>11</v>
      </c>
      <c r="S79" s="28">
        <v>79311</v>
      </c>
      <c r="T79" s="28">
        <v>7238</v>
      </c>
      <c r="U79" s="28">
        <v>5109</v>
      </c>
      <c r="V79" s="28">
        <v>1592</v>
      </c>
      <c r="W79" s="28">
        <f t="shared" si="8"/>
        <v>93250</v>
      </c>
      <c r="X79" s="48">
        <f t="shared" si="9"/>
        <v>93504</v>
      </c>
    </row>
    <row r="80" spans="1:24" ht="26.25" customHeight="1" x14ac:dyDescent="0.7">
      <c r="A80" s="49" t="s">
        <v>118</v>
      </c>
      <c r="B80" s="50"/>
      <c r="C80" s="9"/>
      <c r="D80" s="26"/>
      <c r="E80" s="26"/>
      <c r="F80" s="26"/>
      <c r="G80" s="26"/>
      <c r="H80" s="38"/>
      <c r="I80" s="44"/>
      <c r="J80" s="44"/>
      <c r="K80" s="44"/>
      <c r="L80" s="44"/>
      <c r="M80" s="39"/>
      <c r="N80" s="27"/>
      <c r="O80" s="27"/>
      <c r="P80" s="27"/>
      <c r="Q80" s="27"/>
      <c r="R80" s="27" t="s">
        <v>198</v>
      </c>
      <c r="S80" s="28"/>
      <c r="T80" s="28"/>
      <c r="U80" s="28"/>
      <c r="V80" s="28"/>
      <c r="W80" s="28" t="s">
        <v>198</v>
      </c>
      <c r="X80" s="48"/>
    </row>
    <row r="81" spans="1:24" ht="26.25" customHeight="1" x14ac:dyDescent="0.7">
      <c r="A81" s="20">
        <v>11.1</v>
      </c>
      <c r="B81" s="9" t="s">
        <v>119</v>
      </c>
      <c r="C81" s="2" t="s">
        <v>24</v>
      </c>
      <c r="D81" s="26">
        <v>8123</v>
      </c>
      <c r="E81" s="26">
        <v>92</v>
      </c>
      <c r="F81" s="26">
        <v>82</v>
      </c>
      <c r="G81" s="26">
        <v>15</v>
      </c>
      <c r="H81" s="38">
        <f t="shared" si="6"/>
        <v>8312</v>
      </c>
      <c r="I81" s="44">
        <v>46</v>
      </c>
      <c r="J81" s="45" t="s">
        <v>197</v>
      </c>
      <c r="K81" s="44">
        <v>1</v>
      </c>
      <c r="L81" s="44">
        <v>1</v>
      </c>
      <c r="M81" s="40">
        <f t="shared" si="5"/>
        <v>48</v>
      </c>
      <c r="N81" s="27">
        <v>97</v>
      </c>
      <c r="O81" s="27">
        <v>1</v>
      </c>
      <c r="P81" s="27">
        <v>7</v>
      </c>
      <c r="Q81" s="27">
        <v>5</v>
      </c>
      <c r="R81" s="27">
        <f t="shared" si="7"/>
        <v>110</v>
      </c>
      <c r="S81" s="28">
        <v>889718</v>
      </c>
      <c r="T81" s="28">
        <v>55441</v>
      </c>
      <c r="U81" s="28">
        <v>37597</v>
      </c>
      <c r="V81" s="28">
        <v>10484</v>
      </c>
      <c r="W81" s="28">
        <f t="shared" si="8"/>
        <v>993240</v>
      </c>
      <c r="X81" s="48">
        <f t="shared" si="9"/>
        <v>1001710</v>
      </c>
    </row>
    <row r="82" spans="1:24" ht="26.25" customHeight="1" x14ac:dyDescent="0.7">
      <c r="A82" s="20">
        <v>11.2</v>
      </c>
      <c r="B82" s="9" t="s">
        <v>5</v>
      </c>
      <c r="C82" s="2" t="s">
        <v>24</v>
      </c>
      <c r="D82" s="26">
        <v>8126</v>
      </c>
      <c r="E82" s="26">
        <v>73</v>
      </c>
      <c r="F82" s="26">
        <v>66</v>
      </c>
      <c r="G82" s="26">
        <v>5</v>
      </c>
      <c r="H82" s="38">
        <f t="shared" si="6"/>
        <v>8270</v>
      </c>
      <c r="I82" s="44">
        <v>47</v>
      </c>
      <c r="J82" s="44">
        <v>1</v>
      </c>
      <c r="K82" s="45" t="s">
        <v>197</v>
      </c>
      <c r="L82" s="44">
        <v>1</v>
      </c>
      <c r="M82" s="40">
        <f t="shared" si="5"/>
        <v>49</v>
      </c>
      <c r="N82" s="27">
        <v>47</v>
      </c>
      <c r="O82" s="27">
        <v>0</v>
      </c>
      <c r="P82" s="27">
        <v>0</v>
      </c>
      <c r="Q82" s="27">
        <v>0</v>
      </c>
      <c r="R82" s="27">
        <f t="shared" si="7"/>
        <v>47</v>
      </c>
      <c r="S82" s="28">
        <v>54745</v>
      </c>
      <c r="T82" s="28">
        <v>4304</v>
      </c>
      <c r="U82" s="28">
        <v>3102</v>
      </c>
      <c r="V82" s="28">
        <v>1232</v>
      </c>
      <c r="W82" s="28">
        <f t="shared" si="8"/>
        <v>63383</v>
      </c>
      <c r="X82" s="48">
        <f t="shared" si="9"/>
        <v>71749</v>
      </c>
    </row>
    <row r="83" spans="1:24" ht="26.25" customHeight="1" x14ac:dyDescent="0.7">
      <c r="A83" s="20">
        <v>11.3</v>
      </c>
      <c r="B83" s="9" t="s">
        <v>120</v>
      </c>
      <c r="C83" s="9" t="s">
        <v>39</v>
      </c>
      <c r="D83" s="26">
        <v>1115</v>
      </c>
      <c r="E83" s="26">
        <v>11</v>
      </c>
      <c r="F83" s="26">
        <v>6</v>
      </c>
      <c r="G83" s="26">
        <v>16</v>
      </c>
      <c r="H83" s="38">
        <f t="shared" si="6"/>
        <v>1148</v>
      </c>
      <c r="I83" s="44">
        <v>42</v>
      </c>
      <c r="J83" s="45" t="s">
        <v>197</v>
      </c>
      <c r="K83" s="45" t="s">
        <v>197</v>
      </c>
      <c r="L83" s="45" t="s">
        <v>197</v>
      </c>
      <c r="M83" s="40">
        <f t="shared" si="5"/>
        <v>42</v>
      </c>
      <c r="N83" s="27">
        <v>25</v>
      </c>
      <c r="O83" s="27">
        <v>0</v>
      </c>
      <c r="P83" s="27">
        <v>0</v>
      </c>
      <c r="Q83" s="27">
        <v>1</v>
      </c>
      <c r="R83" s="27">
        <f t="shared" si="7"/>
        <v>26</v>
      </c>
      <c r="S83" s="28">
        <v>47170</v>
      </c>
      <c r="T83" s="28">
        <v>3834</v>
      </c>
      <c r="U83" s="28">
        <v>2948</v>
      </c>
      <c r="V83" s="28">
        <v>1188</v>
      </c>
      <c r="W83" s="28">
        <f t="shared" si="8"/>
        <v>55140</v>
      </c>
      <c r="X83" s="48">
        <f t="shared" si="9"/>
        <v>56356</v>
      </c>
    </row>
    <row r="84" spans="1:24" ht="26.25" customHeight="1" x14ac:dyDescent="0.7">
      <c r="A84" s="20">
        <v>11.4</v>
      </c>
      <c r="B84" s="9" t="s">
        <v>121</v>
      </c>
      <c r="C84" s="9" t="s">
        <v>40</v>
      </c>
      <c r="D84" s="26">
        <v>8238</v>
      </c>
      <c r="E84" s="26">
        <v>60</v>
      </c>
      <c r="F84" s="26">
        <v>24</v>
      </c>
      <c r="G84" s="26">
        <v>17</v>
      </c>
      <c r="H84" s="38">
        <f t="shared" si="6"/>
        <v>8339</v>
      </c>
      <c r="I84" s="44">
        <v>43</v>
      </c>
      <c r="J84" s="45" t="s">
        <v>197</v>
      </c>
      <c r="K84" s="44">
        <v>1</v>
      </c>
      <c r="L84" s="45" t="s">
        <v>197</v>
      </c>
      <c r="M84" s="40">
        <f t="shared" si="5"/>
        <v>44</v>
      </c>
      <c r="N84" s="27">
        <v>97</v>
      </c>
      <c r="O84" s="27">
        <v>1</v>
      </c>
      <c r="P84" s="27">
        <v>1</v>
      </c>
      <c r="Q84" s="27">
        <v>0</v>
      </c>
      <c r="R84" s="27">
        <f t="shared" si="7"/>
        <v>99</v>
      </c>
      <c r="S84" s="28">
        <v>88795</v>
      </c>
      <c r="T84" s="28">
        <v>6070</v>
      </c>
      <c r="U84" s="28">
        <v>4527</v>
      </c>
      <c r="V84" s="28">
        <v>1567</v>
      </c>
      <c r="W84" s="28">
        <f t="shared" si="8"/>
        <v>100959</v>
      </c>
      <c r="X84" s="48">
        <f t="shared" si="9"/>
        <v>109441</v>
      </c>
    </row>
    <row r="85" spans="1:24" ht="26.25" customHeight="1" x14ac:dyDescent="0.7">
      <c r="A85" s="49" t="s">
        <v>122</v>
      </c>
      <c r="B85" s="50"/>
      <c r="C85" s="9"/>
      <c r="D85" s="26"/>
      <c r="E85" s="26"/>
      <c r="F85" s="26"/>
      <c r="G85" s="26"/>
      <c r="H85" s="38">
        <f t="shared" si="6"/>
        <v>0</v>
      </c>
      <c r="I85" s="44"/>
      <c r="J85" s="44"/>
      <c r="K85" s="44"/>
      <c r="L85" s="44"/>
      <c r="M85" s="39"/>
      <c r="N85" s="27"/>
      <c r="O85" s="27"/>
      <c r="P85" s="27"/>
      <c r="Q85" s="27"/>
      <c r="R85" s="27" t="s">
        <v>198</v>
      </c>
      <c r="S85" s="28"/>
      <c r="T85" s="28"/>
      <c r="U85" s="28"/>
      <c r="V85" s="28"/>
      <c r="W85" s="28" t="s">
        <v>198</v>
      </c>
      <c r="X85" s="48"/>
    </row>
    <row r="86" spans="1:24" ht="26.25" customHeight="1" x14ac:dyDescent="0.7">
      <c r="A86" s="20">
        <v>12.1</v>
      </c>
      <c r="B86" s="9" t="s">
        <v>123</v>
      </c>
      <c r="C86" s="1">
        <v>302.2</v>
      </c>
      <c r="D86" s="26">
        <v>640</v>
      </c>
      <c r="E86" s="26">
        <v>109</v>
      </c>
      <c r="F86" s="26">
        <v>7</v>
      </c>
      <c r="G86" s="26">
        <v>4</v>
      </c>
      <c r="H86" s="38">
        <f t="shared" si="6"/>
        <v>760</v>
      </c>
      <c r="I86" s="44">
        <v>38</v>
      </c>
      <c r="J86" s="45" t="s">
        <v>197</v>
      </c>
      <c r="K86" s="45" t="s">
        <v>197</v>
      </c>
      <c r="L86" s="45" t="s">
        <v>197</v>
      </c>
      <c r="M86" s="40">
        <f t="shared" si="5"/>
        <v>38</v>
      </c>
      <c r="N86" s="27">
        <v>30</v>
      </c>
      <c r="O86" s="27">
        <v>2</v>
      </c>
      <c r="P86" s="27">
        <v>5</v>
      </c>
      <c r="Q86" s="27">
        <v>7</v>
      </c>
      <c r="R86" s="27">
        <f t="shared" si="7"/>
        <v>44</v>
      </c>
      <c r="S86" s="28">
        <v>82742</v>
      </c>
      <c r="T86" s="28">
        <v>3443</v>
      </c>
      <c r="U86" s="28">
        <v>2314</v>
      </c>
      <c r="V86" s="28">
        <v>867</v>
      </c>
      <c r="W86" s="28">
        <f t="shared" si="8"/>
        <v>89366</v>
      </c>
      <c r="X86" s="48">
        <f t="shared" si="9"/>
        <v>90208</v>
      </c>
    </row>
    <row r="87" spans="1:24" ht="26.25" customHeight="1" x14ac:dyDescent="0.7">
      <c r="A87" s="20">
        <v>12.2</v>
      </c>
      <c r="B87" s="9" t="s">
        <v>124</v>
      </c>
      <c r="C87" s="1">
        <v>302.2</v>
      </c>
      <c r="D87" s="26">
        <v>640</v>
      </c>
      <c r="E87" s="26">
        <v>109</v>
      </c>
      <c r="F87" s="26">
        <v>7</v>
      </c>
      <c r="G87" s="26">
        <v>4</v>
      </c>
      <c r="H87" s="38">
        <f t="shared" si="6"/>
        <v>760</v>
      </c>
      <c r="I87" s="44">
        <v>38</v>
      </c>
      <c r="J87" s="45" t="s">
        <v>197</v>
      </c>
      <c r="K87" s="45" t="s">
        <v>197</v>
      </c>
      <c r="L87" s="45" t="s">
        <v>197</v>
      </c>
      <c r="M87" s="40">
        <f t="shared" si="5"/>
        <v>38</v>
      </c>
      <c r="N87" s="27">
        <v>30</v>
      </c>
      <c r="O87" s="27">
        <v>2</v>
      </c>
      <c r="P87" s="27">
        <v>5</v>
      </c>
      <c r="Q87" s="27">
        <v>7</v>
      </c>
      <c r="R87" s="27">
        <f t="shared" si="7"/>
        <v>44</v>
      </c>
      <c r="S87" s="28">
        <v>82742</v>
      </c>
      <c r="T87" s="28">
        <v>3443</v>
      </c>
      <c r="U87" s="28">
        <v>2314</v>
      </c>
      <c r="V87" s="28">
        <v>867</v>
      </c>
      <c r="W87" s="28">
        <f t="shared" si="8"/>
        <v>89366</v>
      </c>
      <c r="X87" s="48">
        <f t="shared" si="9"/>
        <v>90208</v>
      </c>
    </row>
    <row r="88" spans="1:24" ht="26.25" customHeight="1" x14ac:dyDescent="0.7">
      <c r="A88" s="49" t="s">
        <v>125</v>
      </c>
      <c r="B88" s="50"/>
      <c r="C88" s="9"/>
      <c r="D88" s="26"/>
      <c r="E88" s="26"/>
      <c r="F88" s="26"/>
      <c r="G88" s="26"/>
      <c r="H88" s="38"/>
      <c r="I88" s="44"/>
      <c r="J88" s="44"/>
      <c r="K88" s="44"/>
      <c r="L88" s="44"/>
      <c r="M88" s="39"/>
      <c r="N88" s="27"/>
      <c r="O88" s="27"/>
      <c r="P88" s="27"/>
      <c r="Q88" s="27"/>
      <c r="R88" s="27" t="s">
        <v>198</v>
      </c>
      <c r="S88" s="28"/>
      <c r="T88" s="28"/>
      <c r="U88" s="28"/>
      <c r="V88" s="28"/>
      <c r="W88" s="28" t="s">
        <v>198</v>
      </c>
      <c r="X88" s="48"/>
    </row>
    <row r="89" spans="1:24" ht="26.25" customHeight="1" x14ac:dyDescent="0.7">
      <c r="A89" s="20">
        <v>13.1</v>
      </c>
      <c r="B89" s="9" t="s">
        <v>126</v>
      </c>
      <c r="C89" s="3" t="s">
        <v>33</v>
      </c>
      <c r="D89" s="26">
        <v>5980</v>
      </c>
      <c r="E89" s="26">
        <v>17</v>
      </c>
      <c r="F89" s="26">
        <v>53</v>
      </c>
      <c r="G89" s="26">
        <v>0</v>
      </c>
      <c r="H89" s="38">
        <f t="shared" si="6"/>
        <v>6050</v>
      </c>
      <c r="I89" s="44">
        <v>42</v>
      </c>
      <c r="J89" s="45" t="s">
        <v>197</v>
      </c>
      <c r="K89" s="44">
        <v>1</v>
      </c>
      <c r="L89" s="45" t="s">
        <v>197</v>
      </c>
      <c r="M89" s="40">
        <f t="shared" si="5"/>
        <v>43</v>
      </c>
      <c r="N89" s="27">
        <v>144</v>
      </c>
      <c r="O89" s="27">
        <v>0</v>
      </c>
      <c r="P89" s="27">
        <v>0</v>
      </c>
      <c r="Q89" s="27">
        <v>0</v>
      </c>
      <c r="R89" s="27">
        <f t="shared" si="7"/>
        <v>144</v>
      </c>
      <c r="S89" s="28">
        <v>2480</v>
      </c>
      <c r="T89" s="28">
        <v>217</v>
      </c>
      <c r="U89" s="28">
        <v>191</v>
      </c>
      <c r="V89" s="28">
        <v>45</v>
      </c>
      <c r="W89" s="28">
        <f t="shared" si="8"/>
        <v>2933</v>
      </c>
      <c r="X89" s="48">
        <f t="shared" si="9"/>
        <v>9170</v>
      </c>
    </row>
    <row r="90" spans="1:24" ht="26.25" customHeight="1" x14ac:dyDescent="0.7">
      <c r="A90" s="20">
        <v>13.2</v>
      </c>
      <c r="B90" s="9" t="s">
        <v>127</v>
      </c>
      <c r="C90" s="7" t="s">
        <v>35</v>
      </c>
      <c r="D90" s="26">
        <v>8715</v>
      </c>
      <c r="E90" s="26">
        <v>22</v>
      </c>
      <c r="F90" s="26">
        <v>35</v>
      </c>
      <c r="G90" s="26">
        <v>1</v>
      </c>
      <c r="H90" s="38">
        <f t="shared" si="6"/>
        <v>8773</v>
      </c>
      <c r="I90" s="44">
        <v>63</v>
      </c>
      <c r="J90" s="45" t="s">
        <v>197</v>
      </c>
      <c r="K90" s="44">
        <v>7</v>
      </c>
      <c r="L90" s="44">
        <v>1</v>
      </c>
      <c r="M90" s="40">
        <f t="shared" si="5"/>
        <v>71</v>
      </c>
      <c r="N90" s="27">
        <v>248</v>
      </c>
      <c r="O90" s="27">
        <v>4</v>
      </c>
      <c r="P90" s="27">
        <v>5</v>
      </c>
      <c r="Q90" s="27">
        <v>10</v>
      </c>
      <c r="R90" s="27">
        <f t="shared" si="7"/>
        <v>267</v>
      </c>
      <c r="S90" s="28">
        <v>18179</v>
      </c>
      <c r="T90" s="28">
        <v>1693</v>
      </c>
      <c r="U90" s="28">
        <v>1419</v>
      </c>
      <c r="V90" s="28">
        <v>801</v>
      </c>
      <c r="W90" s="28">
        <f t="shared" si="8"/>
        <v>22092</v>
      </c>
      <c r="X90" s="48">
        <f t="shared" si="9"/>
        <v>31203</v>
      </c>
    </row>
    <row r="91" spans="1:24" ht="26.25" customHeight="1" x14ac:dyDescent="0.7">
      <c r="A91" s="20">
        <v>13.3</v>
      </c>
      <c r="B91" s="9" t="s">
        <v>128</v>
      </c>
      <c r="C91" s="7" t="s">
        <v>34</v>
      </c>
      <c r="D91" s="26">
        <v>10683</v>
      </c>
      <c r="E91" s="26">
        <v>53</v>
      </c>
      <c r="F91" s="26">
        <v>11</v>
      </c>
      <c r="G91" s="26">
        <v>14</v>
      </c>
      <c r="H91" s="38">
        <f t="shared" si="6"/>
        <v>10761</v>
      </c>
      <c r="I91" s="44">
        <v>48</v>
      </c>
      <c r="J91" s="44">
        <v>3</v>
      </c>
      <c r="K91" s="45" t="s">
        <v>197</v>
      </c>
      <c r="L91" s="45" t="s">
        <v>197</v>
      </c>
      <c r="M91" s="40">
        <f t="shared" ref="M91:M115" si="10">SUM(I91:L91)</f>
        <v>51</v>
      </c>
      <c r="N91" s="27">
        <v>354</v>
      </c>
      <c r="O91" s="27">
        <v>1</v>
      </c>
      <c r="P91" s="27">
        <v>1</v>
      </c>
      <c r="Q91" s="27">
        <v>2</v>
      </c>
      <c r="R91" s="27">
        <f t="shared" si="7"/>
        <v>358</v>
      </c>
      <c r="S91" s="28">
        <v>12241639</v>
      </c>
      <c r="T91" s="28">
        <v>908046</v>
      </c>
      <c r="U91" s="28">
        <v>720805</v>
      </c>
      <c r="V91" s="28">
        <v>295549</v>
      </c>
      <c r="W91" s="28">
        <f t="shared" si="8"/>
        <v>14166039</v>
      </c>
      <c r="X91" s="48">
        <f t="shared" si="9"/>
        <v>14177209</v>
      </c>
    </row>
    <row r="92" spans="1:24" ht="26.25" customHeight="1" x14ac:dyDescent="0.7">
      <c r="A92" s="20">
        <v>13.4</v>
      </c>
      <c r="B92" s="9" t="s">
        <v>129</v>
      </c>
      <c r="C92" s="9">
        <v>330</v>
      </c>
      <c r="D92" s="26">
        <v>10683</v>
      </c>
      <c r="E92" s="26">
        <v>37</v>
      </c>
      <c r="F92" s="26">
        <v>14</v>
      </c>
      <c r="G92" s="26">
        <v>5</v>
      </c>
      <c r="H92" s="38">
        <f t="shared" si="6"/>
        <v>10739</v>
      </c>
      <c r="I92" s="44">
        <v>47</v>
      </c>
      <c r="J92" s="45" t="s">
        <v>197</v>
      </c>
      <c r="K92" s="45" t="s">
        <v>197</v>
      </c>
      <c r="L92" s="44">
        <v>2</v>
      </c>
      <c r="M92" s="40">
        <f t="shared" si="10"/>
        <v>49</v>
      </c>
      <c r="N92" s="27">
        <v>248</v>
      </c>
      <c r="O92" s="27">
        <v>0</v>
      </c>
      <c r="P92" s="27">
        <v>0</v>
      </c>
      <c r="Q92" s="27">
        <v>0</v>
      </c>
      <c r="R92" s="27">
        <f t="shared" si="7"/>
        <v>248</v>
      </c>
      <c r="S92" s="28">
        <v>51350</v>
      </c>
      <c r="T92" s="28">
        <v>5988</v>
      </c>
      <c r="U92" s="28">
        <v>3816</v>
      </c>
      <c r="V92" s="28">
        <v>1643</v>
      </c>
      <c r="W92" s="28">
        <f t="shared" si="8"/>
        <v>62797</v>
      </c>
      <c r="X92" s="48">
        <f t="shared" si="9"/>
        <v>73833</v>
      </c>
    </row>
    <row r="93" spans="1:24" ht="26.25" customHeight="1" x14ac:dyDescent="0.7">
      <c r="A93" s="20">
        <v>13.5</v>
      </c>
      <c r="B93" s="9" t="s">
        <v>130</v>
      </c>
      <c r="C93" s="9">
        <v>330</v>
      </c>
      <c r="D93" s="26">
        <v>10683</v>
      </c>
      <c r="E93" s="26">
        <v>37</v>
      </c>
      <c r="F93" s="26">
        <v>14</v>
      </c>
      <c r="G93" s="26">
        <v>5</v>
      </c>
      <c r="H93" s="38">
        <f t="shared" si="6"/>
        <v>10739</v>
      </c>
      <c r="I93" s="44">
        <v>47</v>
      </c>
      <c r="J93" s="45" t="s">
        <v>197</v>
      </c>
      <c r="K93" s="45" t="s">
        <v>197</v>
      </c>
      <c r="L93" s="44">
        <v>2</v>
      </c>
      <c r="M93" s="40">
        <f t="shared" si="10"/>
        <v>49</v>
      </c>
      <c r="N93" s="27">
        <v>248</v>
      </c>
      <c r="O93" s="27">
        <v>0</v>
      </c>
      <c r="P93" s="27">
        <v>0</v>
      </c>
      <c r="Q93" s="27">
        <v>0</v>
      </c>
      <c r="R93" s="27">
        <f t="shared" si="7"/>
        <v>248</v>
      </c>
      <c r="S93" s="28">
        <v>51350</v>
      </c>
      <c r="T93" s="28">
        <v>5988</v>
      </c>
      <c r="U93" s="28">
        <v>3816</v>
      </c>
      <c r="V93" s="28">
        <v>1643</v>
      </c>
      <c r="W93" s="28">
        <f t="shared" si="8"/>
        <v>62797</v>
      </c>
      <c r="X93" s="48">
        <f t="shared" si="9"/>
        <v>73833</v>
      </c>
    </row>
    <row r="94" spans="1:24" ht="26.25" customHeight="1" x14ac:dyDescent="0.7">
      <c r="A94" s="49" t="s">
        <v>131</v>
      </c>
      <c r="B94" s="50"/>
      <c r="C94" s="9"/>
      <c r="D94" s="26"/>
      <c r="E94" s="26"/>
      <c r="F94" s="26"/>
      <c r="G94" s="26"/>
      <c r="H94" s="38"/>
      <c r="I94" s="44"/>
      <c r="J94" s="44"/>
      <c r="K94" s="44"/>
      <c r="L94" s="44"/>
      <c r="M94" s="39"/>
      <c r="N94" s="27"/>
      <c r="O94" s="27"/>
      <c r="P94" s="27"/>
      <c r="Q94" s="27"/>
      <c r="R94" s="27" t="s">
        <v>198</v>
      </c>
      <c r="S94" s="28"/>
      <c r="T94" s="28"/>
      <c r="U94" s="28"/>
      <c r="V94" s="28"/>
      <c r="W94" s="28" t="s">
        <v>198</v>
      </c>
      <c r="X94" s="48"/>
    </row>
    <row r="95" spans="1:24" ht="26.25" customHeight="1" x14ac:dyDescent="0.7">
      <c r="A95" s="20">
        <v>14.1</v>
      </c>
      <c r="B95" s="9" t="s">
        <v>132</v>
      </c>
      <c r="C95" s="1" t="s">
        <v>6</v>
      </c>
      <c r="D95" s="26">
        <v>848</v>
      </c>
      <c r="E95" s="26">
        <v>1</v>
      </c>
      <c r="F95" s="26">
        <v>0</v>
      </c>
      <c r="G95" s="26">
        <v>0</v>
      </c>
      <c r="H95" s="38">
        <f t="shared" si="6"/>
        <v>849</v>
      </c>
      <c r="I95" s="44">
        <v>45</v>
      </c>
      <c r="J95" s="45" t="s">
        <v>197</v>
      </c>
      <c r="K95" s="44">
        <v>2</v>
      </c>
      <c r="L95" s="45" t="s">
        <v>197</v>
      </c>
      <c r="M95" s="40">
        <f t="shared" si="10"/>
        <v>47</v>
      </c>
      <c r="N95" s="27">
        <v>18</v>
      </c>
      <c r="O95" s="27">
        <v>2</v>
      </c>
      <c r="P95" s="27">
        <v>1</v>
      </c>
      <c r="Q95" s="27">
        <v>3</v>
      </c>
      <c r="R95" s="27">
        <f t="shared" si="7"/>
        <v>24</v>
      </c>
      <c r="S95" s="28">
        <v>45753</v>
      </c>
      <c r="T95" s="28">
        <v>4220</v>
      </c>
      <c r="U95" s="28">
        <v>3484</v>
      </c>
      <c r="V95" s="28">
        <v>1817</v>
      </c>
      <c r="W95" s="28">
        <f t="shared" si="8"/>
        <v>55274</v>
      </c>
      <c r="X95" s="48">
        <f t="shared" si="9"/>
        <v>56194</v>
      </c>
    </row>
    <row r="96" spans="1:24" ht="26.25" customHeight="1" x14ac:dyDescent="0.7">
      <c r="A96" s="20">
        <v>14.2</v>
      </c>
      <c r="B96" s="9" t="s">
        <v>133</v>
      </c>
      <c r="C96" s="5">
        <v>591619636681.76294</v>
      </c>
      <c r="D96" s="26">
        <v>5298</v>
      </c>
      <c r="E96" s="26">
        <v>2</v>
      </c>
      <c r="F96" s="26">
        <v>3</v>
      </c>
      <c r="G96" s="26">
        <v>3</v>
      </c>
      <c r="H96" s="38">
        <f t="shared" si="6"/>
        <v>5306</v>
      </c>
      <c r="I96" s="44">
        <v>41</v>
      </c>
      <c r="J96" s="45" t="s">
        <v>197</v>
      </c>
      <c r="K96" s="45" t="s">
        <v>197</v>
      </c>
      <c r="L96" s="45" t="s">
        <v>197</v>
      </c>
      <c r="M96" s="40">
        <f t="shared" si="10"/>
        <v>41</v>
      </c>
      <c r="N96" s="27">
        <v>56</v>
      </c>
      <c r="O96" s="27">
        <v>15</v>
      </c>
      <c r="P96" s="27">
        <v>10</v>
      </c>
      <c r="Q96" s="27">
        <v>22</v>
      </c>
      <c r="R96" s="27">
        <f>SUM(N96:Q96)</f>
        <v>103</v>
      </c>
      <c r="S96" s="28">
        <v>338193</v>
      </c>
      <c r="T96" s="28">
        <v>47879</v>
      </c>
      <c r="U96" s="28">
        <v>38501</v>
      </c>
      <c r="V96" s="28">
        <v>13379</v>
      </c>
      <c r="W96" s="28">
        <f t="shared" si="8"/>
        <v>437952</v>
      </c>
      <c r="X96" s="48">
        <f t="shared" si="9"/>
        <v>443402</v>
      </c>
    </row>
    <row r="97" spans="1:24" ht="50.25" customHeight="1" x14ac:dyDescent="0.7">
      <c r="A97" s="20">
        <v>14.3</v>
      </c>
      <c r="B97" s="9" t="s">
        <v>134</v>
      </c>
      <c r="C97" s="5" t="s">
        <v>30</v>
      </c>
      <c r="D97" s="26">
        <v>12620</v>
      </c>
      <c r="E97" s="26">
        <v>26</v>
      </c>
      <c r="F97" s="26">
        <v>24</v>
      </c>
      <c r="G97" s="26">
        <v>1</v>
      </c>
      <c r="H97" s="38">
        <f t="shared" si="6"/>
        <v>12671</v>
      </c>
      <c r="I97" s="44">
        <v>56</v>
      </c>
      <c r="J97" s="44">
        <v>5</v>
      </c>
      <c r="K97" s="45" t="s">
        <v>197</v>
      </c>
      <c r="L97" s="45" t="s">
        <v>197</v>
      </c>
      <c r="M97" s="40">
        <f t="shared" si="10"/>
        <v>61</v>
      </c>
      <c r="N97" s="27">
        <v>178</v>
      </c>
      <c r="O97" s="27">
        <v>3</v>
      </c>
      <c r="P97" s="27">
        <v>6</v>
      </c>
      <c r="Q97" s="27">
        <v>10</v>
      </c>
      <c r="R97" s="27">
        <f t="shared" si="7"/>
        <v>197</v>
      </c>
      <c r="S97" s="28">
        <v>178353</v>
      </c>
      <c r="T97" s="28">
        <v>21320</v>
      </c>
      <c r="U97" s="28">
        <v>18554</v>
      </c>
      <c r="V97" s="28">
        <v>7939</v>
      </c>
      <c r="W97" s="28">
        <f t="shared" si="8"/>
        <v>226166</v>
      </c>
      <c r="X97" s="48">
        <f t="shared" si="9"/>
        <v>239095</v>
      </c>
    </row>
    <row r="98" spans="1:24" ht="26.25" customHeight="1" x14ac:dyDescent="0.7">
      <c r="A98" s="20">
        <v>14.4</v>
      </c>
      <c r="B98" s="9" t="s">
        <v>135</v>
      </c>
      <c r="C98" s="1">
        <v>307</v>
      </c>
      <c r="D98" s="26">
        <v>1215</v>
      </c>
      <c r="E98" s="26">
        <v>0</v>
      </c>
      <c r="F98" s="26">
        <v>4</v>
      </c>
      <c r="G98" s="26">
        <v>0</v>
      </c>
      <c r="H98" s="38">
        <f t="shared" si="6"/>
        <v>1219</v>
      </c>
      <c r="I98" s="44">
        <v>15</v>
      </c>
      <c r="J98" s="44">
        <v>2</v>
      </c>
      <c r="K98" s="45" t="s">
        <v>197</v>
      </c>
      <c r="L98" s="44">
        <v>3</v>
      </c>
      <c r="M98" s="40">
        <f t="shared" si="10"/>
        <v>20</v>
      </c>
      <c r="N98" s="27">
        <v>7</v>
      </c>
      <c r="O98" s="27">
        <v>1</v>
      </c>
      <c r="P98" s="27">
        <v>7</v>
      </c>
      <c r="Q98" s="27">
        <v>5</v>
      </c>
      <c r="R98" s="27">
        <f t="shared" si="7"/>
        <v>20</v>
      </c>
      <c r="S98" s="28">
        <v>10371</v>
      </c>
      <c r="T98" s="28">
        <v>1059</v>
      </c>
      <c r="U98" s="28">
        <v>780</v>
      </c>
      <c r="V98" s="28">
        <v>230</v>
      </c>
      <c r="W98" s="28">
        <f t="shared" si="8"/>
        <v>12440</v>
      </c>
      <c r="X98" s="48">
        <f t="shared" si="9"/>
        <v>13699</v>
      </c>
    </row>
    <row r="99" spans="1:24" ht="26.25" customHeight="1" x14ac:dyDescent="0.7">
      <c r="A99" s="20">
        <v>14.5</v>
      </c>
      <c r="B99" s="9" t="s">
        <v>119</v>
      </c>
      <c r="C99" s="2" t="s">
        <v>24</v>
      </c>
      <c r="D99" s="26">
        <v>8126</v>
      </c>
      <c r="E99" s="26">
        <v>92</v>
      </c>
      <c r="F99" s="26">
        <v>82</v>
      </c>
      <c r="G99" s="26">
        <v>15</v>
      </c>
      <c r="H99" s="38">
        <f t="shared" si="6"/>
        <v>8315</v>
      </c>
      <c r="I99" s="44">
        <v>46</v>
      </c>
      <c r="J99" s="45" t="s">
        <v>197</v>
      </c>
      <c r="K99" s="44">
        <v>1</v>
      </c>
      <c r="L99" s="44">
        <v>1</v>
      </c>
      <c r="M99" s="40">
        <f t="shared" si="10"/>
        <v>48</v>
      </c>
      <c r="N99" s="27">
        <v>97</v>
      </c>
      <c r="O99" s="27">
        <v>1</v>
      </c>
      <c r="P99" s="27">
        <v>7</v>
      </c>
      <c r="Q99" s="27">
        <v>5</v>
      </c>
      <c r="R99" s="27">
        <f t="shared" si="7"/>
        <v>110</v>
      </c>
      <c r="S99" s="28">
        <v>889792</v>
      </c>
      <c r="T99" s="28">
        <v>55462</v>
      </c>
      <c r="U99" s="28">
        <v>37744</v>
      </c>
      <c r="V99" s="28">
        <v>10242</v>
      </c>
      <c r="W99" s="28">
        <f t="shared" si="8"/>
        <v>993240</v>
      </c>
      <c r="X99" s="48">
        <f t="shared" si="9"/>
        <v>1001713</v>
      </c>
    </row>
    <row r="100" spans="1:24" ht="26.25" customHeight="1" x14ac:dyDescent="0.7">
      <c r="A100" s="20">
        <v>14.6</v>
      </c>
      <c r="B100" s="9" t="s">
        <v>111</v>
      </c>
      <c r="C100" s="1" t="s">
        <v>17</v>
      </c>
      <c r="D100" s="26">
        <v>2251</v>
      </c>
      <c r="E100" s="26">
        <v>14</v>
      </c>
      <c r="F100" s="26">
        <v>16</v>
      </c>
      <c r="G100" s="26">
        <v>7</v>
      </c>
      <c r="H100" s="38">
        <f t="shared" si="6"/>
        <v>2288</v>
      </c>
      <c r="I100" s="44">
        <v>26</v>
      </c>
      <c r="J100" s="44">
        <v>4</v>
      </c>
      <c r="K100" s="44">
        <v>3</v>
      </c>
      <c r="L100" s="44">
        <v>2</v>
      </c>
      <c r="M100" s="40">
        <f t="shared" si="10"/>
        <v>35</v>
      </c>
      <c r="N100" s="27">
        <v>61</v>
      </c>
      <c r="O100" s="27">
        <v>2</v>
      </c>
      <c r="P100" s="27">
        <v>1</v>
      </c>
      <c r="Q100" s="27">
        <v>3</v>
      </c>
      <c r="R100" s="27">
        <f t="shared" si="7"/>
        <v>67</v>
      </c>
      <c r="S100" s="28">
        <v>21879</v>
      </c>
      <c r="T100" s="28">
        <v>1980</v>
      </c>
      <c r="U100" s="28">
        <v>1464</v>
      </c>
      <c r="V100" s="28">
        <v>700</v>
      </c>
      <c r="W100" s="28">
        <f t="shared" si="8"/>
        <v>26023</v>
      </c>
      <c r="X100" s="48">
        <f t="shared" si="9"/>
        <v>28413</v>
      </c>
    </row>
    <row r="101" spans="1:24" ht="26.25" customHeight="1" x14ac:dyDescent="0.7">
      <c r="A101" s="20">
        <v>14.7</v>
      </c>
      <c r="B101" s="9" t="s">
        <v>104</v>
      </c>
      <c r="C101" s="1" t="s">
        <v>3</v>
      </c>
      <c r="D101" s="26">
        <v>6421</v>
      </c>
      <c r="E101" s="26">
        <v>127</v>
      </c>
      <c r="F101" s="26">
        <v>83</v>
      </c>
      <c r="G101" s="26">
        <v>15</v>
      </c>
      <c r="H101" s="38">
        <f t="shared" si="6"/>
        <v>6646</v>
      </c>
      <c r="I101" s="44">
        <v>67</v>
      </c>
      <c r="J101" s="44">
        <v>7</v>
      </c>
      <c r="K101" s="44">
        <v>2</v>
      </c>
      <c r="L101" s="45" t="s">
        <v>197</v>
      </c>
      <c r="M101" s="40">
        <f t="shared" si="10"/>
        <v>76</v>
      </c>
      <c r="N101" s="27">
        <v>178</v>
      </c>
      <c r="O101" s="27">
        <v>0</v>
      </c>
      <c r="P101" s="27">
        <v>0</v>
      </c>
      <c r="Q101" s="27">
        <v>3</v>
      </c>
      <c r="R101" s="27">
        <f t="shared" si="7"/>
        <v>181</v>
      </c>
      <c r="S101" s="28">
        <v>7050244</v>
      </c>
      <c r="T101" s="28">
        <v>343712</v>
      </c>
      <c r="U101" s="28">
        <v>291269</v>
      </c>
      <c r="V101" s="28">
        <v>121824</v>
      </c>
      <c r="W101" s="28">
        <f t="shared" si="8"/>
        <v>7807049</v>
      </c>
      <c r="X101" s="48">
        <f t="shared" si="9"/>
        <v>7813952</v>
      </c>
    </row>
    <row r="102" spans="1:24" ht="26.25" customHeight="1" x14ac:dyDescent="0.7">
      <c r="A102" s="20">
        <v>14.8</v>
      </c>
      <c r="B102" s="9" t="s">
        <v>106</v>
      </c>
      <c r="C102" s="9" t="s">
        <v>23</v>
      </c>
      <c r="D102" s="26">
        <v>9064</v>
      </c>
      <c r="E102" s="26">
        <v>28</v>
      </c>
      <c r="F102" s="26">
        <v>18</v>
      </c>
      <c r="G102" s="26">
        <v>14</v>
      </c>
      <c r="H102" s="38">
        <f t="shared" si="6"/>
        <v>9124</v>
      </c>
      <c r="I102" s="44">
        <v>62</v>
      </c>
      <c r="J102" s="44">
        <v>1</v>
      </c>
      <c r="K102" s="44">
        <v>2</v>
      </c>
      <c r="L102" s="44">
        <v>4</v>
      </c>
      <c r="M102" s="40">
        <f t="shared" si="10"/>
        <v>69</v>
      </c>
      <c r="N102" s="27">
        <v>604</v>
      </c>
      <c r="O102" s="27">
        <v>0</v>
      </c>
      <c r="P102" s="27">
        <v>0</v>
      </c>
      <c r="Q102" s="27">
        <v>0</v>
      </c>
      <c r="R102" s="27">
        <f t="shared" si="7"/>
        <v>604</v>
      </c>
      <c r="S102" s="28">
        <v>1698</v>
      </c>
      <c r="T102" s="28">
        <v>87</v>
      </c>
      <c r="U102" s="28">
        <v>31</v>
      </c>
      <c r="V102" s="28">
        <v>16</v>
      </c>
      <c r="W102" s="28">
        <f t="shared" si="8"/>
        <v>1832</v>
      </c>
      <c r="X102" s="48">
        <f t="shared" si="9"/>
        <v>11629</v>
      </c>
    </row>
    <row r="103" spans="1:24" ht="26.25" customHeight="1" x14ac:dyDescent="0.7">
      <c r="A103" s="20">
        <v>14.9</v>
      </c>
      <c r="B103" s="9" t="s">
        <v>107</v>
      </c>
      <c r="C103" s="2" t="s">
        <v>27</v>
      </c>
      <c r="D103" s="26">
        <v>421</v>
      </c>
      <c r="E103" s="26">
        <v>115</v>
      </c>
      <c r="F103" s="26">
        <v>50</v>
      </c>
      <c r="G103" s="26">
        <v>0</v>
      </c>
      <c r="H103" s="38">
        <f t="shared" si="6"/>
        <v>586</v>
      </c>
      <c r="I103" s="44">
        <v>47</v>
      </c>
      <c r="J103" s="44">
        <v>8</v>
      </c>
      <c r="K103" s="44">
        <v>6</v>
      </c>
      <c r="L103" s="44">
        <v>2</v>
      </c>
      <c r="M103" s="40">
        <f t="shared" si="10"/>
        <v>63</v>
      </c>
      <c r="N103" s="27">
        <v>12</v>
      </c>
      <c r="O103" s="27">
        <v>0</v>
      </c>
      <c r="P103" s="27">
        <v>0</v>
      </c>
      <c r="Q103" s="27">
        <v>2</v>
      </c>
      <c r="R103" s="27">
        <f t="shared" si="7"/>
        <v>14</v>
      </c>
      <c r="S103" s="28">
        <v>2784432</v>
      </c>
      <c r="T103" s="28">
        <v>201594</v>
      </c>
      <c r="U103" s="28">
        <v>165080</v>
      </c>
      <c r="V103" s="28">
        <v>70712</v>
      </c>
      <c r="W103" s="28">
        <f t="shared" si="8"/>
        <v>3221818</v>
      </c>
      <c r="X103" s="48">
        <f t="shared" si="9"/>
        <v>3222481</v>
      </c>
    </row>
    <row r="104" spans="1:24" ht="26.25" customHeight="1" x14ac:dyDescent="0.7">
      <c r="A104" s="20">
        <v>14.1</v>
      </c>
      <c r="B104" s="9" t="s">
        <v>85</v>
      </c>
      <c r="C104" s="6" t="s">
        <v>11</v>
      </c>
      <c r="D104" s="26">
        <v>673</v>
      </c>
      <c r="E104" s="26">
        <v>7</v>
      </c>
      <c r="F104" s="26">
        <v>30</v>
      </c>
      <c r="G104" s="26">
        <v>5</v>
      </c>
      <c r="H104" s="38">
        <f t="shared" si="6"/>
        <v>715</v>
      </c>
      <c r="I104" s="44">
        <v>49</v>
      </c>
      <c r="J104" s="44">
        <v>6</v>
      </c>
      <c r="K104" s="44">
        <v>3</v>
      </c>
      <c r="L104" s="44">
        <v>8</v>
      </c>
      <c r="M104" s="40">
        <f t="shared" si="10"/>
        <v>66</v>
      </c>
      <c r="N104" s="27">
        <v>20</v>
      </c>
      <c r="O104" s="27">
        <v>0</v>
      </c>
      <c r="P104" s="27">
        <v>5</v>
      </c>
      <c r="Q104" s="27">
        <v>0</v>
      </c>
      <c r="R104" s="27">
        <f t="shared" si="7"/>
        <v>25</v>
      </c>
      <c r="S104" s="28">
        <v>1800221</v>
      </c>
      <c r="T104" s="28">
        <v>198824</v>
      </c>
      <c r="U104" s="28">
        <v>158629</v>
      </c>
      <c r="V104" s="28">
        <v>73268</v>
      </c>
      <c r="W104" s="28">
        <f t="shared" si="8"/>
        <v>2230942</v>
      </c>
      <c r="X104" s="48">
        <f t="shared" si="9"/>
        <v>2231748</v>
      </c>
    </row>
    <row r="105" spans="1:24" ht="26.25" customHeight="1" x14ac:dyDescent="0.7">
      <c r="A105" s="20">
        <v>14.11</v>
      </c>
      <c r="B105" s="9" t="s">
        <v>65</v>
      </c>
      <c r="C105" s="3">
        <v>633664681.76639998</v>
      </c>
      <c r="D105" s="26">
        <v>4401</v>
      </c>
      <c r="E105" s="26">
        <v>4</v>
      </c>
      <c r="F105" s="26">
        <v>15</v>
      </c>
      <c r="G105" s="26">
        <v>1</v>
      </c>
      <c r="H105" s="38">
        <f t="shared" si="6"/>
        <v>4421</v>
      </c>
      <c r="I105" s="44">
        <v>73</v>
      </c>
      <c r="J105" s="44">
        <v>4</v>
      </c>
      <c r="K105" s="44">
        <v>7</v>
      </c>
      <c r="L105" s="45" t="s">
        <v>197</v>
      </c>
      <c r="M105" s="40">
        <f t="shared" si="10"/>
        <v>84</v>
      </c>
      <c r="N105" s="27">
        <v>41</v>
      </c>
      <c r="O105" s="27">
        <v>7</v>
      </c>
      <c r="P105" s="27">
        <v>33</v>
      </c>
      <c r="Q105" s="27">
        <v>20</v>
      </c>
      <c r="R105" s="27">
        <f t="shared" si="7"/>
        <v>101</v>
      </c>
      <c r="S105" s="28">
        <v>52930</v>
      </c>
      <c r="T105" s="28">
        <v>6027</v>
      </c>
      <c r="U105" s="28">
        <v>5708</v>
      </c>
      <c r="V105" s="28">
        <v>1170435</v>
      </c>
      <c r="W105" s="28">
        <f t="shared" si="8"/>
        <v>1235100</v>
      </c>
      <c r="X105" s="48">
        <f t="shared" si="9"/>
        <v>1239706</v>
      </c>
    </row>
    <row r="106" spans="1:24" ht="26.25" customHeight="1" x14ac:dyDescent="0.7">
      <c r="A106" s="20">
        <v>14.12</v>
      </c>
      <c r="B106" s="9" t="s">
        <v>128</v>
      </c>
      <c r="C106" s="7" t="s">
        <v>34</v>
      </c>
      <c r="D106" s="26">
        <v>10683</v>
      </c>
      <c r="E106" s="26">
        <v>53</v>
      </c>
      <c r="F106" s="26">
        <v>11</v>
      </c>
      <c r="G106" s="26">
        <v>14</v>
      </c>
      <c r="H106" s="38">
        <f t="shared" si="6"/>
        <v>10761</v>
      </c>
      <c r="I106" s="44">
        <v>48</v>
      </c>
      <c r="J106" s="44">
        <v>3</v>
      </c>
      <c r="K106" s="45" t="s">
        <v>197</v>
      </c>
      <c r="L106" s="45" t="s">
        <v>197</v>
      </c>
      <c r="M106" s="40">
        <f t="shared" si="10"/>
        <v>51</v>
      </c>
      <c r="N106" s="27">
        <v>354</v>
      </c>
      <c r="O106" s="27">
        <v>1</v>
      </c>
      <c r="P106" s="27">
        <v>1</v>
      </c>
      <c r="Q106" s="27">
        <v>2</v>
      </c>
      <c r="R106" s="27">
        <f t="shared" si="7"/>
        <v>358</v>
      </c>
      <c r="S106" s="28">
        <v>12241639</v>
      </c>
      <c r="T106" s="28">
        <v>908046</v>
      </c>
      <c r="U106" s="28">
        <v>720805</v>
      </c>
      <c r="V106" s="28">
        <v>1845851</v>
      </c>
      <c r="W106" s="28">
        <f t="shared" si="8"/>
        <v>15716341</v>
      </c>
      <c r="X106" s="48">
        <f t="shared" si="9"/>
        <v>15727511</v>
      </c>
    </row>
    <row r="107" spans="1:24" ht="26.25" customHeight="1" x14ac:dyDescent="0.7">
      <c r="A107" s="49" t="s">
        <v>136</v>
      </c>
      <c r="B107" s="50"/>
      <c r="C107" s="9"/>
      <c r="D107" s="26"/>
      <c r="E107" s="26"/>
      <c r="F107" s="26"/>
      <c r="G107" s="26"/>
      <c r="H107" s="38"/>
      <c r="I107" s="44"/>
      <c r="J107" s="44"/>
      <c r="K107" s="44"/>
      <c r="L107" s="44"/>
      <c r="M107" s="39"/>
      <c r="N107" s="27"/>
      <c r="O107" s="27"/>
      <c r="P107" s="27"/>
      <c r="Q107" s="27"/>
      <c r="R107" s="27" t="s">
        <v>198</v>
      </c>
      <c r="S107" s="28"/>
      <c r="T107" s="28"/>
      <c r="U107" s="28"/>
      <c r="V107" s="28"/>
      <c r="W107" s="28" t="s">
        <v>198</v>
      </c>
      <c r="X107" s="48"/>
    </row>
    <row r="108" spans="1:24" ht="51" customHeight="1" x14ac:dyDescent="0.7">
      <c r="A108" s="20">
        <v>15.1</v>
      </c>
      <c r="B108" s="9" t="s">
        <v>134</v>
      </c>
      <c r="C108" s="5" t="s">
        <v>30</v>
      </c>
      <c r="D108" s="26">
        <v>12620</v>
      </c>
      <c r="E108" s="26">
        <v>26</v>
      </c>
      <c r="F108" s="26">
        <v>24</v>
      </c>
      <c r="G108" s="26">
        <v>1</v>
      </c>
      <c r="H108" s="38">
        <f t="shared" si="6"/>
        <v>12671</v>
      </c>
      <c r="I108" s="44">
        <v>56</v>
      </c>
      <c r="J108" s="44">
        <v>5</v>
      </c>
      <c r="K108" s="45" t="s">
        <v>197</v>
      </c>
      <c r="L108" s="45" t="s">
        <v>197</v>
      </c>
      <c r="M108" s="40">
        <f t="shared" si="10"/>
        <v>61</v>
      </c>
      <c r="N108" s="27">
        <v>178</v>
      </c>
      <c r="O108" s="27">
        <v>3</v>
      </c>
      <c r="P108" s="27">
        <v>6</v>
      </c>
      <c r="Q108" s="27">
        <v>10</v>
      </c>
      <c r="R108" s="27">
        <f t="shared" si="7"/>
        <v>197</v>
      </c>
      <c r="S108" s="28">
        <v>178353</v>
      </c>
      <c r="T108" s="28">
        <v>21320</v>
      </c>
      <c r="U108" s="28">
        <v>18554</v>
      </c>
      <c r="V108" s="28">
        <v>7939</v>
      </c>
      <c r="W108" s="28">
        <f t="shared" si="8"/>
        <v>226166</v>
      </c>
      <c r="X108" s="48">
        <f t="shared" si="9"/>
        <v>239095</v>
      </c>
    </row>
    <row r="109" spans="1:24" ht="26.25" customHeight="1" x14ac:dyDescent="0.7">
      <c r="A109" s="20">
        <v>15.2</v>
      </c>
      <c r="B109" s="9" t="s">
        <v>119</v>
      </c>
      <c r="C109" s="2" t="s">
        <v>24</v>
      </c>
      <c r="D109" s="26">
        <v>8126</v>
      </c>
      <c r="E109" s="26">
        <v>92</v>
      </c>
      <c r="F109" s="26">
        <v>82</v>
      </c>
      <c r="G109" s="26">
        <v>15</v>
      </c>
      <c r="H109" s="38">
        <f t="shared" si="6"/>
        <v>8315</v>
      </c>
      <c r="I109" s="44">
        <v>46</v>
      </c>
      <c r="J109" s="45" t="s">
        <v>197</v>
      </c>
      <c r="K109" s="44">
        <v>1</v>
      </c>
      <c r="L109" s="44">
        <v>1</v>
      </c>
      <c r="M109" s="40">
        <f t="shared" si="10"/>
        <v>48</v>
      </c>
      <c r="N109" s="27">
        <v>97</v>
      </c>
      <c r="O109" s="27">
        <v>1</v>
      </c>
      <c r="P109" s="27">
        <v>7</v>
      </c>
      <c r="Q109" s="27">
        <v>5</v>
      </c>
      <c r="R109" s="27">
        <f t="shared" si="7"/>
        <v>110</v>
      </c>
      <c r="S109" s="28">
        <v>889792</v>
      </c>
      <c r="T109" s="28">
        <v>55462</v>
      </c>
      <c r="U109" s="28">
        <v>37744</v>
      </c>
      <c r="V109" s="28">
        <v>10537</v>
      </c>
      <c r="W109" s="28">
        <f t="shared" si="8"/>
        <v>993535</v>
      </c>
      <c r="X109" s="48">
        <f t="shared" si="9"/>
        <v>1002008</v>
      </c>
    </row>
    <row r="110" spans="1:24" ht="26.25" customHeight="1" x14ac:dyDescent="0.7">
      <c r="A110" s="20">
        <v>15.3</v>
      </c>
      <c r="B110" s="9" t="s">
        <v>111</v>
      </c>
      <c r="C110" s="1" t="s">
        <v>17</v>
      </c>
      <c r="D110" s="26">
        <v>2251</v>
      </c>
      <c r="E110" s="26">
        <v>14</v>
      </c>
      <c r="F110" s="26">
        <v>76</v>
      </c>
      <c r="G110" s="26">
        <v>7</v>
      </c>
      <c r="H110" s="38">
        <f t="shared" si="6"/>
        <v>2348</v>
      </c>
      <c r="I110" s="44">
        <v>26</v>
      </c>
      <c r="J110" s="44">
        <v>4</v>
      </c>
      <c r="K110" s="44">
        <v>3</v>
      </c>
      <c r="L110" s="44">
        <v>2</v>
      </c>
      <c r="M110" s="40">
        <f t="shared" si="10"/>
        <v>35</v>
      </c>
      <c r="N110" s="27">
        <v>61</v>
      </c>
      <c r="O110" s="27">
        <v>2</v>
      </c>
      <c r="P110" s="27">
        <v>1</v>
      </c>
      <c r="Q110" s="27">
        <v>3</v>
      </c>
      <c r="R110" s="27">
        <f t="shared" si="7"/>
        <v>67</v>
      </c>
      <c r="S110" s="28">
        <v>21879</v>
      </c>
      <c r="T110" s="28">
        <v>1980</v>
      </c>
      <c r="U110" s="28">
        <v>1464</v>
      </c>
      <c r="V110" s="28">
        <v>700</v>
      </c>
      <c r="W110" s="28">
        <f t="shared" si="8"/>
        <v>26023</v>
      </c>
      <c r="X110" s="48">
        <f t="shared" si="9"/>
        <v>28473</v>
      </c>
    </row>
    <row r="111" spans="1:24" ht="26.25" customHeight="1" x14ac:dyDescent="0.7">
      <c r="A111" s="20">
        <v>15.4</v>
      </c>
      <c r="B111" s="9" t="s">
        <v>103</v>
      </c>
      <c r="C111" s="1" t="s">
        <v>1</v>
      </c>
      <c r="D111" s="26">
        <v>7866</v>
      </c>
      <c r="E111" s="26">
        <v>161</v>
      </c>
      <c r="F111" s="26">
        <v>83</v>
      </c>
      <c r="G111" s="26">
        <v>18</v>
      </c>
      <c r="H111" s="38">
        <f t="shared" si="6"/>
        <v>8128</v>
      </c>
      <c r="I111" s="44">
        <v>71</v>
      </c>
      <c r="J111" s="44">
        <v>8</v>
      </c>
      <c r="K111" s="44">
        <v>3</v>
      </c>
      <c r="L111" s="45" t="s">
        <v>197</v>
      </c>
      <c r="M111" s="40">
        <f t="shared" si="10"/>
        <v>82</v>
      </c>
      <c r="N111" s="27">
        <v>211</v>
      </c>
      <c r="O111" s="27">
        <v>4</v>
      </c>
      <c r="P111" s="27">
        <v>3</v>
      </c>
      <c r="Q111" s="27">
        <v>4</v>
      </c>
      <c r="R111" s="27">
        <f t="shared" si="7"/>
        <v>222</v>
      </c>
      <c r="S111" s="28">
        <v>17767890</v>
      </c>
      <c r="T111" s="28">
        <v>1250356</v>
      </c>
      <c r="U111" s="28">
        <v>1027424</v>
      </c>
      <c r="V111" s="28">
        <v>458981</v>
      </c>
      <c r="W111" s="28">
        <f t="shared" si="8"/>
        <v>20504651</v>
      </c>
      <c r="X111" s="48">
        <f t="shared" si="9"/>
        <v>20513083</v>
      </c>
    </row>
    <row r="112" spans="1:24" ht="26.25" customHeight="1" x14ac:dyDescent="0.7">
      <c r="A112" s="20">
        <v>15.5</v>
      </c>
      <c r="B112" s="9" t="s">
        <v>61</v>
      </c>
      <c r="C112" s="1" t="s">
        <v>28</v>
      </c>
      <c r="D112" s="26">
        <v>386</v>
      </c>
      <c r="E112" s="26">
        <v>0</v>
      </c>
      <c r="F112" s="26">
        <v>0</v>
      </c>
      <c r="G112" s="26">
        <v>0</v>
      </c>
      <c r="H112" s="38">
        <f t="shared" si="6"/>
        <v>386</v>
      </c>
      <c r="I112" s="44">
        <v>47</v>
      </c>
      <c r="J112" s="44">
        <v>3</v>
      </c>
      <c r="K112" s="45" t="s">
        <v>197</v>
      </c>
      <c r="L112" s="45" t="s">
        <v>197</v>
      </c>
      <c r="M112" s="40">
        <f t="shared" si="10"/>
        <v>50</v>
      </c>
      <c r="N112" s="27">
        <v>15</v>
      </c>
      <c r="O112" s="27">
        <v>6</v>
      </c>
      <c r="P112" s="27">
        <v>10</v>
      </c>
      <c r="Q112" s="27">
        <v>10</v>
      </c>
      <c r="R112" s="27">
        <f t="shared" si="7"/>
        <v>41</v>
      </c>
      <c r="S112" s="28">
        <v>2856005</v>
      </c>
      <c r="T112" s="28">
        <v>224309</v>
      </c>
      <c r="U112" s="28">
        <v>196720</v>
      </c>
      <c r="V112" s="28">
        <v>84860</v>
      </c>
      <c r="W112" s="28">
        <f t="shared" si="8"/>
        <v>3361894</v>
      </c>
      <c r="X112" s="48">
        <f t="shared" si="9"/>
        <v>3362371</v>
      </c>
    </row>
    <row r="113" spans="1:32" ht="26.25" customHeight="1" x14ac:dyDescent="0.7">
      <c r="A113" s="49" t="s">
        <v>137</v>
      </c>
      <c r="B113" s="50"/>
      <c r="C113" s="9"/>
      <c r="D113" s="26"/>
      <c r="E113" s="26"/>
      <c r="F113" s="26"/>
      <c r="G113" s="26"/>
      <c r="H113" s="38"/>
      <c r="I113" s="44"/>
      <c r="J113" s="44"/>
      <c r="K113" s="44"/>
      <c r="L113" s="44"/>
      <c r="M113" s="40"/>
      <c r="N113" s="27"/>
      <c r="O113" s="27"/>
      <c r="P113" s="27"/>
      <c r="Q113" s="27"/>
      <c r="R113" s="27" t="s">
        <v>198</v>
      </c>
      <c r="S113" s="28"/>
      <c r="T113" s="28"/>
      <c r="U113" s="28"/>
      <c r="V113" s="28"/>
      <c r="W113" s="28">
        <f t="shared" si="8"/>
        <v>0</v>
      </c>
      <c r="X113" s="48"/>
    </row>
    <row r="114" spans="1:32" ht="26.25" customHeight="1" x14ac:dyDescent="0.7">
      <c r="A114" s="20">
        <v>16.100000000000001</v>
      </c>
      <c r="B114" s="2" t="s">
        <v>138</v>
      </c>
      <c r="C114" s="9" t="s">
        <v>42</v>
      </c>
      <c r="D114" s="26">
        <v>22410</v>
      </c>
      <c r="E114" s="26">
        <v>30</v>
      </c>
      <c r="F114" s="26">
        <v>9</v>
      </c>
      <c r="G114" s="26">
        <v>1</v>
      </c>
      <c r="H114" s="38">
        <f t="shared" si="6"/>
        <v>22450</v>
      </c>
      <c r="I114" s="44">
        <v>55</v>
      </c>
      <c r="J114" s="44">
        <v>3</v>
      </c>
      <c r="K114" s="44">
        <v>1</v>
      </c>
      <c r="L114" s="45" t="s">
        <v>197</v>
      </c>
      <c r="M114" s="40">
        <f t="shared" si="10"/>
        <v>59</v>
      </c>
      <c r="N114" s="27">
        <v>327</v>
      </c>
      <c r="O114" s="27">
        <v>0</v>
      </c>
      <c r="P114" s="27">
        <v>0</v>
      </c>
      <c r="Q114" s="27">
        <v>0</v>
      </c>
      <c r="R114" s="27">
        <f t="shared" si="7"/>
        <v>327</v>
      </c>
      <c r="S114" s="28">
        <v>4277700</v>
      </c>
      <c r="T114" s="28">
        <v>365361</v>
      </c>
      <c r="U114" s="28">
        <v>304818</v>
      </c>
      <c r="V114" s="28">
        <v>140419</v>
      </c>
      <c r="W114" s="28">
        <f t="shared" si="8"/>
        <v>5088298</v>
      </c>
      <c r="X114" s="48">
        <f t="shared" si="9"/>
        <v>5111134</v>
      </c>
    </row>
    <row r="115" spans="1:32" ht="26.25" customHeight="1" x14ac:dyDescent="0.7">
      <c r="A115" s="20">
        <v>16.2</v>
      </c>
      <c r="B115" s="9" t="s">
        <v>139</v>
      </c>
      <c r="C115" s="9" t="s">
        <v>42</v>
      </c>
      <c r="D115" s="26">
        <v>22410</v>
      </c>
      <c r="E115" s="26">
        <v>30</v>
      </c>
      <c r="F115" s="26">
        <v>9</v>
      </c>
      <c r="G115" s="26">
        <v>1</v>
      </c>
      <c r="H115" s="38">
        <f t="shared" si="6"/>
        <v>22450</v>
      </c>
      <c r="I115" s="44">
        <v>55</v>
      </c>
      <c r="J115" s="44">
        <v>3</v>
      </c>
      <c r="K115" s="44">
        <v>1</v>
      </c>
      <c r="L115" s="45" t="s">
        <v>197</v>
      </c>
      <c r="M115" s="40">
        <f t="shared" si="10"/>
        <v>59</v>
      </c>
      <c r="N115" s="27">
        <v>327</v>
      </c>
      <c r="O115" s="27">
        <v>0</v>
      </c>
      <c r="P115" s="27">
        <v>0</v>
      </c>
      <c r="Q115" s="27">
        <v>0</v>
      </c>
      <c r="R115" s="27">
        <f t="shared" si="7"/>
        <v>327</v>
      </c>
      <c r="S115" s="28">
        <v>4277700</v>
      </c>
      <c r="T115" s="28">
        <v>365361</v>
      </c>
      <c r="U115" s="28">
        <v>304818</v>
      </c>
      <c r="V115" s="28">
        <v>140419</v>
      </c>
      <c r="W115" s="28">
        <f t="shared" si="8"/>
        <v>5088298</v>
      </c>
      <c r="X115" s="48">
        <f t="shared" si="9"/>
        <v>5111134</v>
      </c>
    </row>
    <row r="117" spans="1:32" ht="26.25" customHeight="1" x14ac:dyDescent="0.25">
      <c r="S117" s="25" t="s">
        <v>191</v>
      </c>
    </row>
    <row r="118" spans="1:32" ht="26.25" customHeight="1" x14ac:dyDescent="0.25">
      <c r="S118" s="43" t="s">
        <v>192</v>
      </c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2"/>
    </row>
  </sheetData>
  <mergeCells count="22">
    <mergeCell ref="D3:G3"/>
    <mergeCell ref="A1:X1"/>
    <mergeCell ref="A35:B35"/>
    <mergeCell ref="A25:B25"/>
    <mergeCell ref="A21:B21"/>
    <mergeCell ref="A4:B4"/>
    <mergeCell ref="A3:C3"/>
    <mergeCell ref="I3:L3"/>
    <mergeCell ref="N3:Q3"/>
    <mergeCell ref="S3:V3"/>
    <mergeCell ref="A113:B113"/>
    <mergeCell ref="A107:B107"/>
    <mergeCell ref="A94:B94"/>
    <mergeCell ref="A88:B88"/>
    <mergeCell ref="A85:B85"/>
    <mergeCell ref="A44:B44"/>
    <mergeCell ref="A40:B40"/>
    <mergeCell ref="A76:B76"/>
    <mergeCell ref="A80:B80"/>
    <mergeCell ref="A72:B72"/>
    <mergeCell ref="A61:B61"/>
    <mergeCell ref="A64:B6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130" zoomScaleNormal="130" workbookViewId="0">
      <selection activeCell="A2" sqref="A2:D2"/>
    </sheetView>
  </sheetViews>
  <sheetFormatPr defaultColWidth="9" defaultRowHeight="24.6" x14ac:dyDescent="0.7"/>
  <cols>
    <col min="1" max="1" width="9" style="13"/>
    <col min="2" max="2" width="24.19921875" style="13" customWidth="1"/>
    <col min="3" max="3" width="9.3984375" style="13" bestFit="1" customWidth="1"/>
    <col min="4" max="4" width="32.8984375" style="13" customWidth="1"/>
    <col min="5" max="16384" width="9" style="13"/>
  </cols>
  <sheetData>
    <row r="1" spans="1:4" x14ac:dyDescent="0.7">
      <c r="A1" s="14" t="s">
        <v>147</v>
      </c>
      <c r="B1" s="14"/>
      <c r="C1" s="14"/>
    </row>
    <row r="2" spans="1:4" x14ac:dyDescent="0.7">
      <c r="C2" s="13" t="s">
        <v>188</v>
      </c>
    </row>
    <row r="3" spans="1:4" x14ac:dyDescent="0.7">
      <c r="A3" s="15" t="s">
        <v>148</v>
      </c>
      <c r="B3" s="16" t="s">
        <v>158</v>
      </c>
      <c r="C3" s="16"/>
      <c r="D3" s="16" t="s">
        <v>179</v>
      </c>
    </row>
    <row r="4" spans="1:4" x14ac:dyDescent="0.7">
      <c r="A4" s="17" t="s">
        <v>149</v>
      </c>
      <c r="B4" s="18" t="s">
        <v>159</v>
      </c>
      <c r="C4" s="18"/>
      <c r="D4" s="16" t="s">
        <v>185</v>
      </c>
    </row>
    <row r="5" spans="1:4" x14ac:dyDescent="0.7">
      <c r="A5" s="17" t="s">
        <v>150</v>
      </c>
      <c r="B5" s="18" t="s">
        <v>160</v>
      </c>
      <c r="C5" s="18"/>
      <c r="D5" s="24" t="s">
        <v>184</v>
      </c>
    </row>
    <row r="6" spans="1:4" ht="73.8" x14ac:dyDescent="0.7">
      <c r="A6" s="17" t="s">
        <v>151</v>
      </c>
      <c r="B6" s="18" t="s">
        <v>161</v>
      </c>
      <c r="C6" s="18"/>
      <c r="D6" s="23" t="s">
        <v>180</v>
      </c>
    </row>
    <row r="7" spans="1:4" ht="73.8" x14ac:dyDescent="0.7">
      <c r="A7" s="17" t="s">
        <v>152</v>
      </c>
      <c r="B7" s="18" t="s">
        <v>162</v>
      </c>
      <c r="C7" s="18"/>
      <c r="D7" s="23" t="s">
        <v>181</v>
      </c>
    </row>
    <row r="8" spans="1:4" ht="49.2" x14ac:dyDescent="0.7">
      <c r="A8" s="17" t="s">
        <v>153</v>
      </c>
      <c r="B8" s="18" t="s">
        <v>163</v>
      </c>
      <c r="C8" s="18"/>
      <c r="D8" s="23" t="s">
        <v>182</v>
      </c>
    </row>
    <row r="9" spans="1:4" ht="73.8" x14ac:dyDescent="0.7">
      <c r="A9" s="17" t="s">
        <v>154</v>
      </c>
      <c r="B9" s="18" t="s">
        <v>164</v>
      </c>
      <c r="C9" s="18"/>
      <c r="D9" s="23" t="s">
        <v>183</v>
      </c>
    </row>
    <row r="10" spans="1:4" ht="73.8" x14ac:dyDescent="0.7">
      <c r="A10" s="17" t="s">
        <v>155</v>
      </c>
      <c r="B10" s="18" t="s">
        <v>165</v>
      </c>
      <c r="C10" s="18"/>
      <c r="D10" s="23" t="s">
        <v>186</v>
      </c>
    </row>
    <row r="11" spans="1:4" x14ac:dyDescent="0.7">
      <c r="A11" s="17" t="s">
        <v>156</v>
      </c>
      <c r="B11" s="18" t="s">
        <v>166</v>
      </c>
      <c r="C11" s="18"/>
      <c r="D11" s="19" t="s">
        <v>168</v>
      </c>
    </row>
    <row r="12" spans="1:4" x14ac:dyDescent="0.7">
      <c r="A12" s="17" t="s">
        <v>157</v>
      </c>
      <c r="B12" s="18" t="s">
        <v>167</v>
      </c>
      <c r="C12" s="18"/>
      <c r="D12" s="19" t="s">
        <v>187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="115" zoomScaleNormal="115" workbookViewId="0">
      <selection activeCell="C13" sqref="C13"/>
    </sheetView>
  </sheetViews>
  <sheetFormatPr defaultColWidth="9" defaultRowHeight="24.6" x14ac:dyDescent="0.7"/>
  <cols>
    <col min="1" max="1" width="16.19921875" style="13" customWidth="1"/>
    <col min="2" max="2" width="14.5" style="13" customWidth="1"/>
    <col min="3" max="3" width="12.19921875" style="13" customWidth="1"/>
    <col min="4" max="16384" width="9" style="13"/>
  </cols>
  <sheetData>
    <row r="1" spans="1:3" x14ac:dyDescent="0.7">
      <c r="A1" s="61" t="s">
        <v>194</v>
      </c>
      <c r="B1" s="61"/>
      <c r="C1" s="61"/>
    </row>
    <row r="3" spans="1:3" x14ac:dyDescent="0.7">
      <c r="A3" s="22" t="s">
        <v>169</v>
      </c>
      <c r="B3" s="13" t="s">
        <v>193</v>
      </c>
      <c r="C3" s="13" t="s">
        <v>171</v>
      </c>
    </row>
    <row r="4" spans="1:3" x14ac:dyDescent="0.7">
      <c r="A4" s="22" t="s">
        <v>170</v>
      </c>
      <c r="B4" s="13" t="s">
        <v>193</v>
      </c>
      <c r="C4" s="13" t="s">
        <v>172</v>
      </c>
    </row>
    <row r="5" spans="1:3" x14ac:dyDescent="0.7">
      <c r="A5" s="22"/>
      <c r="C5" s="13" t="s">
        <v>173</v>
      </c>
    </row>
    <row r="6" spans="1:3" x14ac:dyDescent="0.7">
      <c r="A6" s="22"/>
      <c r="C6" s="13" t="s">
        <v>177</v>
      </c>
    </row>
    <row r="7" spans="1:3" x14ac:dyDescent="0.7">
      <c r="A7" s="22" t="s">
        <v>174</v>
      </c>
      <c r="B7" s="13" t="s">
        <v>193</v>
      </c>
      <c r="C7" s="13" t="s">
        <v>172</v>
      </c>
    </row>
    <row r="8" spans="1:3" x14ac:dyDescent="0.7">
      <c r="A8" s="22"/>
      <c r="C8" s="13" t="s">
        <v>173</v>
      </c>
    </row>
    <row r="9" spans="1:3" x14ac:dyDescent="0.7">
      <c r="A9" s="22"/>
      <c r="C9" s="13" t="s">
        <v>177</v>
      </c>
    </row>
    <row r="10" spans="1:3" x14ac:dyDescent="0.7">
      <c r="A10" s="22"/>
      <c r="C10" s="13" t="s">
        <v>178</v>
      </c>
    </row>
    <row r="11" spans="1:3" x14ac:dyDescent="0.7">
      <c r="A11" s="22" t="s">
        <v>175</v>
      </c>
      <c r="B11" s="13" t="s">
        <v>193</v>
      </c>
      <c r="C11" s="13" t="s">
        <v>176</v>
      </c>
    </row>
    <row r="12" spans="1:3" x14ac:dyDescent="0.7">
      <c r="C12" s="13" t="s">
        <v>195</v>
      </c>
    </row>
    <row r="13" spans="1:3" x14ac:dyDescent="0.7">
      <c r="C13" s="13" t="s">
        <v>196</v>
      </c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จำนวนสิ่งพิมพ์ตามหลักสูตร</vt:lpstr>
      <vt:lpstr>หมวดไม่เข้าหลักสูตร</vt:lpstr>
      <vt:lpstr>หลักเกณฑ์การคัดเลือก</vt:lpstr>
    </vt:vector>
  </TitlesOfParts>
  <Company>MJUL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Judarad Chittong</cp:lastModifiedBy>
  <cp:lastPrinted>2015-07-03T08:40:17Z</cp:lastPrinted>
  <dcterms:created xsi:type="dcterms:W3CDTF">2014-09-15T02:45:58Z</dcterms:created>
  <dcterms:modified xsi:type="dcterms:W3CDTF">2015-07-08T01:54:26Z</dcterms:modified>
</cp:coreProperties>
</file>