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- การประเมินระดับสำนักงานอธิการบดี\01-ปีงบประมาณ 2560 (28 พ.ย.60)\เอกสารสำหรับเลขานุการประเมิน ปีงปม.2560\"/>
    </mc:Choice>
  </mc:AlternateContent>
  <bookViews>
    <workbookView xWindow="0" yWindow="0" windowWidth="24000" windowHeight="9090"/>
  </bookViews>
  <sheets>
    <sheet name="สำนักวิจัย (22-23พ.ย.60)" sheetId="4" r:id="rId1"/>
    <sheet name="สำนักงานอธิการบดี (28พ.ย.60)" sheetId="1" r:id="rId2"/>
    <sheet name="สำนักบริหารฯ (14-15ธ.ค.60)" sheetId="5" r:id="rId3"/>
    <sheet name="สำนักหอสมุด (21ธ.ค.60)" sheetId="6" r:id="rId4"/>
  </sheets>
  <definedNames>
    <definedName name="_xlnm.Print_Titles" localSheetId="1">'สำนักงานอธิการบดี (28พ.ย.60)'!$6:$7</definedName>
    <definedName name="_xlnm.Print_Titles" localSheetId="2">'สำนักบริหารฯ (14-15ธ.ค.60)'!$6:$7</definedName>
    <definedName name="_xlnm.Print_Titles" localSheetId="0">'สำนักวิจัย (22-23พ.ย.60)'!$6:$7</definedName>
    <definedName name="_xlnm.Print_Titles" localSheetId="3">'สำนักหอสมุด (21ธ.ค.60)'!$6:$7</definedName>
  </definedNames>
  <calcPr calcId="162913"/>
</workbook>
</file>

<file path=xl/calcChain.xml><?xml version="1.0" encoding="utf-8"?>
<calcChain xmlns="http://schemas.openxmlformats.org/spreadsheetml/2006/main">
  <c r="H39" i="4" l="1"/>
  <c r="H41" i="5"/>
  <c r="E42" i="5"/>
  <c r="E41" i="5"/>
  <c r="H40" i="6"/>
  <c r="H41" i="6" s="1"/>
  <c r="E40" i="6"/>
  <c r="E41" i="6" s="1"/>
  <c r="H39" i="6"/>
  <c r="E39" i="6"/>
  <c r="H38" i="6"/>
  <c r="E38" i="6"/>
  <c r="H42" i="5"/>
  <c r="H40" i="5"/>
  <c r="E40" i="5"/>
  <c r="H43" i="5" l="1"/>
  <c r="E43" i="5"/>
  <c r="H40" i="4"/>
  <c r="H38" i="4"/>
  <c r="E40" i="4"/>
  <c r="E41" i="4" s="1"/>
  <c r="E39" i="4"/>
  <c r="E38" i="4"/>
  <c r="H41" i="4"/>
  <c r="H42" i="1"/>
  <c r="H41" i="1"/>
  <c r="H40" i="1"/>
  <c r="H31" i="1"/>
  <c r="E40" i="1"/>
  <c r="E31" i="1"/>
  <c r="H43" i="1" l="1"/>
  <c r="E42" i="1"/>
  <c r="E41" i="1"/>
  <c r="E43" i="1" l="1"/>
</calcChain>
</file>

<file path=xl/sharedStrings.xml><?xml version="1.0" encoding="utf-8"?>
<sst xmlns="http://schemas.openxmlformats.org/spreadsheetml/2006/main" count="471" uniqueCount="102">
  <si>
    <t xml:space="preserve"> </t>
  </si>
  <si>
    <t>กำหนดไว้</t>
  </si>
  <si>
    <t>ตัวตั้ง/ตัวหาร</t>
  </si>
  <si>
    <t>ประเมินตนเอง</t>
  </si>
  <si>
    <t>กรรมการ</t>
  </si>
  <si>
    <t>เป้าหมาย</t>
  </si>
  <si>
    <t>คะแนน</t>
  </si>
  <si>
    <t>ผลลัพธ์ , (%) ,สัดส่วน, ข้อ</t>
  </si>
  <si>
    <t xml:space="preserve">ค่าคะแนนการประเมินคุณภาพภายใน ปีงบประมาณ 2560 </t>
  </si>
  <si>
    <t>ตัวบ่งชี้</t>
  </si>
  <si>
    <t>ตัวบ่งชี้หลัก (Core Indicators)</t>
  </si>
  <si>
    <t>1.  การนำองค์กรของผู้บริหารสูงสุดของสำนัก</t>
  </si>
  <si>
    <t>2.  กระบวนการพัฒนาแผน</t>
  </si>
  <si>
    <t>3.  ร้อยละของความสำเร็จตามตัวบ่งชี้ของ
     แผนการปฏิบัติราชการประจำปี</t>
  </si>
  <si>
    <t>4.  ร้อยละของความสำเร็จตามตัวบ่งชี้ของโครงการ
     ในแผนการปฏิบัติราชการประจำปี</t>
  </si>
  <si>
    <t>5.  ระบบการให้บริการของสำนัก</t>
  </si>
  <si>
    <t>6.  การจัดการความรู้</t>
  </si>
  <si>
    <t>7.  ระบบการควบคุมภายใน</t>
  </si>
  <si>
    <t>8.  ระบบการพัฒนาบุคลากร</t>
  </si>
  <si>
    <t>9.  จำนวนบุคลากรที่ได้รับการพัฒนา</t>
  </si>
  <si>
    <t>11. ระบบและกลไกการเงินและงบประมาณ</t>
  </si>
  <si>
    <t>12. ผลประเมินความพึงพอใจของผู้รับบริการ
     ต่อการให้บริการของสำนัก</t>
  </si>
  <si>
    <t>ตัวบ่งชี้เลือก (Selective Indicators) (ใช้คะแนนจากผลการประเมินคุณภาพการศึกษาภายใน มหาวิทยาลัยแม่โจ้ ประจำปีการศึกษา 2559)</t>
  </si>
  <si>
    <t>13. การให้บริการนักศึกษาระดับปริญญาตรี</t>
  </si>
  <si>
    <t>14. กิจกรรมนักศึกษาระดับปริญญาตรี</t>
  </si>
  <si>
    <t>15. ระบบและกลไกการทำนุบำรุงศิลปะ
     และวัฒนธรรม</t>
  </si>
  <si>
    <t>คะแนนเฉลี่ย ตัวบ่งชี้หลัก (ตัวบ่งชี้ที่ 1-12)</t>
  </si>
  <si>
    <t>คะแนนเฉลี่ย ตัวบ่งชี้เลือก (ตัวบ่งชี้ที่ 13-15)</t>
  </si>
  <si>
    <t>ระดับ</t>
  </si>
  <si>
    <t xml:space="preserve">... ข้อ </t>
  </si>
  <si>
    <t>(ข้อ ....ระบุ.....)</t>
  </si>
  <si>
    <t>บุคลากรทั้งหมด</t>
  </si>
  <si>
    <t>ผลรวมทุกกอง/กลุ่มภารกิจ</t>
  </si>
  <si>
    <t>จำนวนกอง/กลุ่มภารกิจ</t>
  </si>
  <si>
    <t>10. จำนวนครั้งเฉลี่ยที่บุคลากรได้รับการพัฒนา</t>
  </si>
  <si>
    <t xml:space="preserve">     ต่อจำนวนบุคลากรทั้งหมด</t>
  </si>
  <si>
    <t>จำนวนครั้งของบุคลากร
นำความรู้ไปใช้</t>
  </si>
  <si>
    <t>ผลการประเมิน
โดยกรรมการประเมิน</t>
  </si>
  <si>
    <t>ผลการประเมินตนเอง
โดยหน่วยงาน</t>
  </si>
  <si>
    <t>5 ข้อ</t>
  </si>
  <si>
    <t xml:space="preserve">5 ข้อ </t>
  </si>
  <si>
    <t>(ข้อ 1-5)</t>
  </si>
  <si>
    <t>8 ข้อ</t>
  </si>
  <si>
    <t xml:space="preserve">8 ข้อ </t>
  </si>
  <si>
    <t>(ข้อ 1-8)</t>
  </si>
  <si>
    <t>ร้อยละ 80</t>
  </si>
  <si>
    <t>6 ข้อ</t>
  </si>
  <si>
    <t>(ข้อ 1-6)</t>
  </si>
  <si>
    <t xml:space="preserve">6 ข้อ </t>
  </si>
  <si>
    <t>9 ข้อ</t>
  </si>
  <si>
    <t>(ข้อ 1-9)</t>
  </si>
  <si>
    <t xml:space="preserve">9 ข้อ </t>
  </si>
  <si>
    <t xml:space="preserve">4 ข้อ </t>
  </si>
  <si>
    <t>ค่าเฉลี่ย 3.75</t>
  </si>
  <si>
    <t>ผลรวมของค่าเฉลี่ยคะแนนความพึงพอใจ
ระดับกอง/กลุ่มภารกิจ</t>
  </si>
  <si>
    <t>หน่วยงาน : สำนักงานอธิการบดี</t>
  </si>
  <si>
    <t>วันที่ 28 เดือน พฤศจิกายน พ.ศ. 2560</t>
  </si>
  <si>
    <t>(ข้อ 1-4 , 6)</t>
  </si>
  <si>
    <r>
      <rPr>
        <sz val="12"/>
        <color theme="1"/>
        <rFont val="TH Niramit AS"/>
      </rPr>
      <t>ตัวบ่งชี้ที่บรรลุ</t>
    </r>
    <r>
      <rPr>
        <sz val="16"/>
        <color theme="1"/>
        <rFont val="TH Niramit AS"/>
      </rPr>
      <t xml:space="preserve"> X100</t>
    </r>
  </si>
  <si>
    <t xml:space="preserve"> ตัวบ่งชี้วัดความสำเร็จ
ของแผนทั้งหมด</t>
  </si>
  <si>
    <r>
      <rPr>
        <sz val="12"/>
        <color theme="1"/>
        <rFont val="TH Niramit AS"/>
      </rPr>
      <t xml:space="preserve"> ตัวบ่งชี้ที่บรรลุ</t>
    </r>
    <r>
      <rPr>
        <sz val="16"/>
        <color theme="1"/>
        <rFont val="TH Niramit AS"/>
      </rPr>
      <t xml:space="preserve"> X100</t>
    </r>
  </si>
  <si>
    <t>ตัวบ่งชี้วัดความสำเร็จ
ของโครงการในแผนทั้งหมด</t>
  </si>
  <si>
    <t xml:space="preserve">(ร้อยละ X 5)   </t>
  </si>
  <si>
    <t>ค่าเฉลี่ย 4.01</t>
  </si>
  <si>
    <t>ผลรวมของค่าเฉลี่ย
คะแนนความพึงพอใจ
ระดับกอง/กลุ่มภารกิจ</t>
  </si>
  <si>
    <t>ค่าเฉลี่ย</t>
  </si>
  <si>
    <t>ค่าเฉลี่ย 
...........</t>
  </si>
  <si>
    <t>...... ข้อ</t>
  </si>
  <si>
    <t>ร้อยละ .....</t>
  </si>
  <si>
    <t xml:space="preserve">รศ.พิษณุ  เจียวคุณ (ประธาน) / รศ.ดร.จำเนียร  บุญมาก  (กรรมการ) /  ผศ.ดร.ธงชัย  มณีชูเกตุ (กรรมการ) /  นางอรณา  พิทยากรศิลป์ (กรรมการ) </t>
  </si>
  <si>
    <t>15 X100</t>
  </si>
  <si>
    <t>(83.33 X 5)</t>
  </si>
  <si>
    <t>14 X100</t>
  </si>
  <si>
    <t>(82.35 X 5)</t>
  </si>
  <si>
    <t>(ข้อ 1 , 3-6)</t>
  </si>
  <si>
    <t>(ข้อ 1, 3-5)</t>
  </si>
  <si>
    <t>10. จำนวนครั้งเฉลี่ยที่บุคลากรได้รับการพัฒนา
     ต่อจำนวนบุคลากรทั้งหมด</t>
  </si>
  <si>
    <t>ค่าเฉลี่ย 
1.00</t>
  </si>
  <si>
    <t>หน่วยงาน : สำนักวิจัยและส่งเสริมวิชาการการเกษตร</t>
  </si>
  <si>
    <t xml:space="preserve">รศ.พิษณุ  เจียวคุณ (ประธาน) / ผศ.ดร.กชพร  ศิริโภคากิจ (กรรมการ) /  ผศ.ดร.ภูสิต ปุกมณี (กรรมการ) /  นางอรณา  พิทยากรศิลป์ (กรรมการ) </t>
  </si>
  <si>
    <t>21. ระบบและกลไกการบริหารและพัฒนางานวิจัย
     หรืองานสร้างสรรค์</t>
  </si>
  <si>
    <t>22. การบริการวิชาการแก่สังคม</t>
  </si>
  <si>
    <t>คะแนนเฉลี่ยรวม (14 ตัวบ่งชี้)</t>
  </si>
  <si>
    <t>คะแนนเฉลี่ย ตัวบ่งชี้เลือก (ตัวบ่งชี้ที่ 21-22)</t>
  </si>
  <si>
    <t>วันที่ 22- 23 เดือน พฤศจิกายน พ.ศ. 2560</t>
  </si>
  <si>
    <t>หน่วยงาน : สำนักบริหารและพัฒนาวิชาการ</t>
  </si>
  <si>
    <t>วันที่ 14 - 15 เดือน ธันวาคม พ.ศ. 2560</t>
  </si>
  <si>
    <t xml:space="preserve">รศ.พิษณุ  เจียวคุณ (ประธาน) / รศ.ดร.จำเนียร  บุญมาก (กรรมการ) /  นางอรณา  พิทยากรศิลป์ (กรรมการ) </t>
  </si>
  <si>
    <t>คะแนนเฉลี่ย ตัวบ่งชี้เลือก (ตัวบ่งชี้ที่ 16-18)</t>
  </si>
  <si>
    <t>คะแนนเฉลี่ยรวม (15 ตัวบ่งชี้)</t>
  </si>
  <si>
    <t>คะแนนเฉลี่ยรวม 15 ตัวบ่งชี้</t>
  </si>
  <si>
    <t>16. การรับนักศึกษาปริญญาตรี</t>
  </si>
  <si>
    <t>17. การจัดการข้อร้องเรียน</t>
  </si>
  <si>
    <t>18. ผลการดำเนินงานหลักสูตรตามกรอบมาตรฐาน
     คุณวุฒิระดับอุดมศึกษาแห่งชาติ</t>
  </si>
  <si>
    <t>หน่วยงาน : สำนักหอสมุด</t>
  </si>
  <si>
    <t>วันที่ 21 เดือน ธันวาคม พ.ศ. 2560</t>
  </si>
  <si>
    <t xml:space="preserve">รศ.พิษณุ  เจียวคุณ (ประธาน) / รศ.ดร.ลำปาง แม่นมาตย์ (กรรมการ) / ผศ.ดร.กชพร  ศิริโภคากิจ (กรรมการ) /
  ผศ.ดร.ภูสิต ปุกมณี (กรรมการ) /  รศ.ดร.จำเนียร  บุญมาก (กรรมการ) </t>
  </si>
  <si>
    <t>19. ทรัพยากรสารสนเทศเพื่อการเรียนรู้</t>
  </si>
  <si>
    <t>20. การบริการส่งเสริมการเรียนรู้</t>
  </si>
  <si>
    <t>ผลรวมของค่าคะแนนประเมิน
ของทุกหลักสูตร</t>
  </si>
  <si>
    <t>จำนวนหลักสูตรทั้งหมดที่สถาบันรับผิดชอบ</t>
  </si>
  <si>
    <t>ค่าเฉลี่ย 
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</si>
</sst>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22"/>
      <scheme val="minor"/>
    </font>
    <font>
      <sz val="11"/>
      <color theme="1"/>
      <name val="TH Niramit AS"/>
    </font>
    <font>
      <sz val="14"/>
      <color theme="1"/>
      <name val="TH Niramit AS"/>
    </font>
    <font>
      <b/>
      <sz val="16"/>
      <color theme="1"/>
      <name val="TH Niramit AS"/>
    </font>
    <font>
      <b/>
      <sz val="16"/>
      <name val="TH Niramit AS"/>
    </font>
    <font>
      <sz val="16"/>
      <name val="TH Niramit AS"/>
    </font>
    <font>
      <sz val="12"/>
      <color theme="1"/>
      <name val="TH Niramit AS"/>
    </font>
    <font>
      <sz val="16"/>
      <color theme="1"/>
      <name val="TH Niramit AS"/>
    </font>
    <font>
      <sz val="10"/>
      <color theme="1"/>
      <name val="TH Niramit AS"/>
    </font>
    <font>
      <sz val="12"/>
      <color rgb="FF000000"/>
      <name val="TH Niramit AS"/>
    </font>
    <font>
      <sz val="9"/>
      <color theme="1"/>
      <name val="TH Niramit AS"/>
    </font>
    <font>
      <b/>
      <sz val="12"/>
      <color theme="1"/>
      <name val="TH Niramit AS"/>
    </font>
    <font>
      <sz val="16"/>
      <color rgb="FF000000"/>
      <name val="TH Niramit AS"/>
    </font>
    <font>
      <sz val="15"/>
      <name val="TH Niramit AS"/>
    </font>
    <font>
      <b/>
      <sz val="12"/>
      <name val="TH Niramit AS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bgColor theme="6" tint="0.59999389629810485"/>
      </patternFill>
    </fill>
    <fill>
      <patternFill patternType="lightUp"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5" borderId="3" xfId="0" quotePrefix="1" applyFont="1" applyFill="1" applyBorder="1" applyAlignment="1">
      <alignment horizontal="center" vertical="top" wrapText="1"/>
    </xf>
    <xf numFmtId="0" fontId="7" fillId="3" borderId="3" xfId="0" quotePrefix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2" fontId="7" fillId="5" borderId="2" xfId="0" applyNumberFormat="1" applyFont="1" applyFill="1" applyBorder="1" applyAlignment="1">
      <alignment horizontal="center" vertical="top" wrapText="1"/>
    </xf>
    <xf numFmtId="2" fontId="7" fillId="5" borderId="3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2" fontId="7" fillId="5" borderId="7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quotePrefix="1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quotePrefix="1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2" fontId="7" fillId="5" borderId="3" xfId="0" quotePrefix="1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top" wrapText="1"/>
    </xf>
    <xf numFmtId="2" fontId="12" fillId="5" borderId="2" xfId="0" applyNumberFormat="1" applyFont="1" applyFill="1" applyBorder="1" applyAlignment="1">
      <alignment horizontal="center" vertical="top" wrapText="1"/>
    </xf>
    <xf numFmtId="2" fontId="12" fillId="5" borderId="3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center" vertical="top" wrapText="1"/>
    </xf>
    <xf numFmtId="2" fontId="7" fillId="5" borderId="7" xfId="0" quotePrefix="1" applyNumberFormat="1" applyFont="1" applyFill="1" applyBorder="1" applyAlignment="1">
      <alignment horizontal="center" vertical="top" wrapText="1"/>
    </xf>
    <xf numFmtId="2" fontId="5" fillId="5" borderId="7" xfId="0" applyNumberFormat="1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3" fontId="7" fillId="3" borderId="7" xfId="0" quotePrefix="1" applyNumberFormat="1" applyFont="1" applyFill="1" applyBorder="1" applyAlignment="1">
      <alignment horizontal="center" vertical="top" wrapText="1"/>
    </xf>
    <xf numFmtId="2" fontId="5" fillId="3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center" vertical="top" wrapText="1"/>
    </xf>
    <xf numFmtId="3" fontId="7" fillId="5" borderId="7" xfId="0" quotePrefix="1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2" fontId="7" fillId="3" borderId="7" xfId="0" quotePrefix="1" applyNumberFormat="1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2" fontId="7" fillId="3" borderId="3" xfId="0" quotePrefix="1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9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right" vertical="top" wrapText="1"/>
    </xf>
    <xf numFmtId="0" fontId="14" fillId="2" borderId="4" xfId="0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CC"/>
      <color rgb="FFFF66FF"/>
      <color rgb="FFFF00FF"/>
      <color rgb="FFCCFFFF"/>
      <color rgb="FFFFCCFF"/>
      <color rgb="FF00FF99"/>
      <color rgb="FFFFCC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K6" sqref="K6"/>
    </sheetView>
  </sheetViews>
  <sheetFormatPr defaultColWidth="9" defaultRowHeight="22.5"/>
  <cols>
    <col min="1" max="1" width="44.7109375" style="2" customWidth="1"/>
    <col min="2" max="2" width="11.42578125" style="3" customWidth="1"/>
    <col min="3" max="3" width="19" style="3" customWidth="1"/>
    <col min="4" max="4" width="14.42578125" style="3" customWidth="1"/>
    <col min="5" max="5" width="11.7109375" style="4" customWidth="1"/>
    <col min="6" max="6" width="18.42578125" style="3" customWidth="1"/>
    <col min="7" max="7" width="15.7109375" style="1" customWidth="1"/>
    <col min="8" max="8" width="13" style="1" customWidth="1"/>
    <col min="9" max="16384" width="9" style="1"/>
  </cols>
  <sheetData>
    <row r="1" spans="1:8" s="19" customFormat="1" ht="23.25" customHeight="1">
      <c r="A1" s="48" t="s">
        <v>8</v>
      </c>
      <c r="B1" s="48"/>
      <c r="C1" s="48"/>
      <c r="D1" s="48"/>
      <c r="E1" s="48"/>
      <c r="F1" s="48"/>
      <c r="G1" s="48"/>
      <c r="H1" s="48"/>
    </row>
    <row r="2" spans="1:8" s="19" customFormat="1" ht="23.25" customHeight="1">
      <c r="A2" s="48" t="s">
        <v>78</v>
      </c>
      <c r="B2" s="48"/>
      <c r="C2" s="48"/>
      <c r="D2" s="48"/>
      <c r="E2" s="48"/>
      <c r="F2" s="48"/>
      <c r="G2" s="48"/>
      <c r="H2" s="48"/>
    </row>
    <row r="3" spans="1:8" s="19" customFormat="1" ht="23.25" customHeight="1">
      <c r="A3" s="48" t="s">
        <v>84</v>
      </c>
      <c r="B3" s="48"/>
      <c r="C3" s="48"/>
      <c r="D3" s="48"/>
      <c r="E3" s="48"/>
      <c r="F3" s="48"/>
      <c r="G3" s="48"/>
      <c r="H3" s="48"/>
    </row>
    <row r="4" spans="1:8" s="19" customFormat="1" ht="23.25" customHeight="1">
      <c r="A4" s="48" t="s">
        <v>79</v>
      </c>
      <c r="B4" s="49"/>
      <c r="C4" s="49"/>
      <c r="D4" s="49"/>
      <c r="E4" s="49"/>
      <c r="F4" s="49"/>
      <c r="G4" s="49"/>
      <c r="H4" s="49"/>
    </row>
    <row r="5" spans="1:8" s="19" customFormat="1" ht="23.25" customHeight="1">
      <c r="A5" s="36"/>
      <c r="B5" s="37"/>
      <c r="C5" s="37"/>
      <c r="D5" s="37"/>
      <c r="E5" s="37"/>
      <c r="F5" s="37"/>
      <c r="G5" s="37"/>
      <c r="H5" s="37"/>
    </row>
    <row r="6" spans="1:8" ht="43.5" customHeight="1">
      <c r="A6" s="50" t="s">
        <v>9</v>
      </c>
      <c r="B6" s="6" t="s">
        <v>5</v>
      </c>
      <c r="C6" s="51" t="s">
        <v>38</v>
      </c>
      <c r="D6" s="52"/>
      <c r="E6" s="38" t="s">
        <v>6</v>
      </c>
      <c r="F6" s="53" t="s">
        <v>37</v>
      </c>
      <c r="G6" s="53"/>
      <c r="H6" s="39" t="s">
        <v>6</v>
      </c>
    </row>
    <row r="7" spans="1:8" ht="49.5">
      <c r="A7" s="50"/>
      <c r="B7" s="6" t="s">
        <v>1</v>
      </c>
      <c r="C7" s="6" t="s">
        <v>2</v>
      </c>
      <c r="D7" s="6" t="s">
        <v>7</v>
      </c>
      <c r="E7" s="6" t="s">
        <v>3</v>
      </c>
      <c r="F7" s="39" t="s">
        <v>2</v>
      </c>
      <c r="G7" s="39" t="s">
        <v>7</v>
      </c>
      <c r="H7" s="39" t="s">
        <v>4</v>
      </c>
    </row>
    <row r="8" spans="1:8" ht="24.75">
      <c r="A8" s="114" t="s">
        <v>10</v>
      </c>
      <c r="B8" s="115"/>
      <c r="C8" s="115"/>
      <c r="D8" s="115"/>
      <c r="E8" s="115"/>
      <c r="F8" s="115"/>
      <c r="G8" s="115"/>
      <c r="H8" s="116"/>
    </row>
    <row r="9" spans="1:8" ht="25.5" customHeight="1">
      <c r="A9" s="40" t="s">
        <v>11</v>
      </c>
      <c r="B9" s="41" t="s">
        <v>67</v>
      </c>
      <c r="C9" s="59"/>
      <c r="D9" s="15" t="s">
        <v>29</v>
      </c>
      <c r="E9" s="42"/>
      <c r="F9" s="66"/>
      <c r="G9" s="16" t="s">
        <v>29</v>
      </c>
      <c r="H9" s="70"/>
    </row>
    <row r="10" spans="1:8" ht="27" customHeight="1">
      <c r="A10" s="40"/>
      <c r="B10" s="41"/>
      <c r="C10" s="60"/>
      <c r="D10" s="17" t="s">
        <v>30</v>
      </c>
      <c r="E10" s="43"/>
      <c r="F10" s="67"/>
      <c r="G10" s="18" t="s">
        <v>30</v>
      </c>
      <c r="H10" s="70"/>
    </row>
    <row r="11" spans="1:8" ht="25.5" customHeight="1">
      <c r="A11" s="40" t="s">
        <v>12</v>
      </c>
      <c r="B11" s="41" t="s">
        <v>67</v>
      </c>
      <c r="C11" s="59"/>
      <c r="D11" s="15" t="s">
        <v>29</v>
      </c>
      <c r="E11" s="42"/>
      <c r="F11" s="66"/>
      <c r="G11" s="16" t="s">
        <v>29</v>
      </c>
      <c r="H11" s="44"/>
    </row>
    <row r="12" spans="1:8" ht="27" customHeight="1">
      <c r="A12" s="40"/>
      <c r="B12" s="41"/>
      <c r="C12" s="60"/>
      <c r="D12" s="17" t="s">
        <v>30</v>
      </c>
      <c r="E12" s="43"/>
      <c r="F12" s="67"/>
      <c r="G12" s="18" t="s">
        <v>30</v>
      </c>
      <c r="H12" s="45"/>
    </row>
    <row r="13" spans="1:8" ht="25.5" customHeight="1" thickBot="1">
      <c r="A13" s="40" t="s">
        <v>13</v>
      </c>
      <c r="B13" s="41" t="s">
        <v>68</v>
      </c>
      <c r="C13" s="11" t="s">
        <v>58</v>
      </c>
      <c r="D13" s="73" t="s">
        <v>62</v>
      </c>
      <c r="E13" s="42"/>
      <c r="F13" s="12" t="s">
        <v>58</v>
      </c>
      <c r="G13" s="75" t="s">
        <v>62</v>
      </c>
      <c r="H13" s="44"/>
    </row>
    <row r="14" spans="1:8" ht="27" customHeight="1">
      <c r="A14" s="40"/>
      <c r="B14" s="41"/>
      <c r="C14" s="21" t="s">
        <v>59</v>
      </c>
      <c r="D14" s="74">
        <v>100</v>
      </c>
      <c r="E14" s="43"/>
      <c r="F14" s="31" t="s">
        <v>59</v>
      </c>
      <c r="G14" s="76">
        <v>100</v>
      </c>
      <c r="H14" s="45"/>
    </row>
    <row r="15" spans="1:8" ht="25.5" customHeight="1" thickBot="1">
      <c r="A15" s="40" t="s">
        <v>14</v>
      </c>
      <c r="B15" s="41" t="s">
        <v>68</v>
      </c>
      <c r="C15" s="11" t="s">
        <v>60</v>
      </c>
      <c r="D15" s="73" t="s">
        <v>62</v>
      </c>
      <c r="E15" s="42"/>
      <c r="F15" s="12" t="s">
        <v>60</v>
      </c>
      <c r="G15" s="75" t="s">
        <v>62</v>
      </c>
      <c r="H15" s="44"/>
    </row>
    <row r="16" spans="1:8" ht="27" customHeight="1">
      <c r="A16" s="40"/>
      <c r="B16" s="41"/>
      <c r="C16" s="21" t="s">
        <v>61</v>
      </c>
      <c r="D16" s="74">
        <v>100</v>
      </c>
      <c r="E16" s="43"/>
      <c r="F16" s="31" t="s">
        <v>61</v>
      </c>
      <c r="G16" s="76">
        <v>100</v>
      </c>
      <c r="H16" s="45"/>
    </row>
    <row r="17" spans="1:8" ht="24.75">
      <c r="A17" s="46" t="s">
        <v>15</v>
      </c>
      <c r="B17" s="41" t="s">
        <v>67</v>
      </c>
      <c r="C17" s="59"/>
      <c r="D17" s="15" t="s">
        <v>29</v>
      </c>
      <c r="E17" s="61"/>
      <c r="F17" s="66"/>
      <c r="G17" s="16" t="s">
        <v>29</v>
      </c>
      <c r="H17" s="68"/>
    </row>
    <row r="18" spans="1:8" ht="24.75">
      <c r="A18" s="47"/>
      <c r="B18" s="41"/>
      <c r="C18" s="60"/>
      <c r="D18" s="17" t="s">
        <v>30</v>
      </c>
      <c r="E18" s="62"/>
      <c r="F18" s="67"/>
      <c r="G18" s="18" t="s">
        <v>30</v>
      </c>
      <c r="H18" s="69"/>
    </row>
    <row r="19" spans="1:8" ht="25.5" customHeight="1">
      <c r="A19" s="40" t="s">
        <v>16</v>
      </c>
      <c r="B19" s="41" t="s">
        <v>67</v>
      </c>
      <c r="C19" s="59"/>
      <c r="D19" s="15" t="s">
        <v>29</v>
      </c>
      <c r="E19" s="42"/>
      <c r="F19" s="66"/>
      <c r="G19" s="16" t="s">
        <v>29</v>
      </c>
      <c r="H19" s="70"/>
    </row>
    <row r="20" spans="1:8" ht="27" customHeight="1">
      <c r="A20" s="40"/>
      <c r="B20" s="41"/>
      <c r="C20" s="60"/>
      <c r="D20" s="17" t="s">
        <v>30</v>
      </c>
      <c r="E20" s="43"/>
      <c r="F20" s="67"/>
      <c r="G20" s="18" t="s">
        <v>30</v>
      </c>
      <c r="H20" s="70"/>
    </row>
    <row r="21" spans="1:8" ht="25.5" customHeight="1">
      <c r="A21" s="40" t="s">
        <v>17</v>
      </c>
      <c r="B21" s="41" t="s">
        <v>67</v>
      </c>
      <c r="C21" s="59"/>
      <c r="D21" s="15" t="s">
        <v>29</v>
      </c>
      <c r="E21" s="42"/>
      <c r="F21" s="66"/>
      <c r="G21" s="16" t="s">
        <v>29</v>
      </c>
      <c r="H21" s="44"/>
    </row>
    <row r="22" spans="1:8" ht="27" customHeight="1">
      <c r="A22" s="40"/>
      <c r="B22" s="41"/>
      <c r="C22" s="60"/>
      <c r="D22" s="17" t="s">
        <v>30</v>
      </c>
      <c r="E22" s="43"/>
      <c r="F22" s="67"/>
      <c r="G22" s="18" t="s">
        <v>30</v>
      </c>
      <c r="H22" s="45"/>
    </row>
    <row r="23" spans="1:8" ht="25.5" customHeight="1">
      <c r="A23" s="40" t="s">
        <v>18</v>
      </c>
      <c r="B23" s="41" t="s">
        <v>67</v>
      </c>
      <c r="C23" s="59"/>
      <c r="D23" s="15" t="s">
        <v>29</v>
      </c>
      <c r="E23" s="42"/>
      <c r="F23" s="66"/>
      <c r="G23" s="16" t="s">
        <v>29</v>
      </c>
      <c r="H23" s="44"/>
    </row>
    <row r="24" spans="1:8" ht="27" customHeight="1">
      <c r="A24" s="65"/>
      <c r="B24" s="41"/>
      <c r="C24" s="60"/>
      <c r="D24" s="17" t="s">
        <v>30</v>
      </c>
      <c r="E24" s="43"/>
      <c r="F24" s="67"/>
      <c r="G24" s="18" t="s">
        <v>30</v>
      </c>
      <c r="H24" s="45"/>
    </row>
    <row r="25" spans="1:8" ht="27" customHeight="1" thickBot="1">
      <c r="A25" s="63" t="s">
        <v>19</v>
      </c>
      <c r="B25" s="42" t="s">
        <v>66</v>
      </c>
      <c r="C25" s="24" t="s">
        <v>32</v>
      </c>
      <c r="D25" s="77" t="s">
        <v>65</v>
      </c>
      <c r="E25" s="42"/>
      <c r="F25" s="32" t="s">
        <v>32</v>
      </c>
      <c r="G25" s="79"/>
      <c r="H25" s="44"/>
    </row>
    <row r="26" spans="1:8" ht="27" customHeight="1">
      <c r="A26" s="100"/>
      <c r="B26" s="43"/>
      <c r="C26" s="25" t="s">
        <v>33</v>
      </c>
      <c r="D26" s="78"/>
      <c r="E26" s="43"/>
      <c r="F26" s="33" t="s">
        <v>33</v>
      </c>
      <c r="G26" s="80"/>
      <c r="H26" s="45"/>
    </row>
    <row r="27" spans="1:8" ht="26.25" customHeight="1" thickBot="1">
      <c r="A27" s="22" t="s">
        <v>34</v>
      </c>
      <c r="B27" s="43" t="s">
        <v>66</v>
      </c>
      <c r="C27" s="101" t="s">
        <v>36</v>
      </c>
      <c r="D27" s="102" t="s">
        <v>65</v>
      </c>
      <c r="E27" s="96"/>
      <c r="F27" s="97" t="s">
        <v>36</v>
      </c>
      <c r="G27" s="98"/>
      <c r="H27" s="99"/>
    </row>
    <row r="28" spans="1:8" ht="24.75">
      <c r="A28" s="23" t="s">
        <v>35</v>
      </c>
      <c r="B28" s="41"/>
      <c r="C28" s="27" t="s">
        <v>31</v>
      </c>
      <c r="D28" s="13"/>
      <c r="E28" s="62"/>
      <c r="F28" s="34" t="s">
        <v>31</v>
      </c>
      <c r="G28" s="14"/>
      <c r="H28" s="69"/>
    </row>
    <row r="29" spans="1:8" ht="25.5" customHeight="1">
      <c r="A29" s="40" t="s">
        <v>20</v>
      </c>
      <c r="B29" s="41" t="s">
        <v>67</v>
      </c>
      <c r="C29" s="59"/>
      <c r="D29" s="15" t="s">
        <v>29</v>
      </c>
      <c r="E29" s="42"/>
      <c r="F29" s="66"/>
      <c r="G29" s="16" t="s">
        <v>29</v>
      </c>
      <c r="H29" s="70"/>
    </row>
    <row r="30" spans="1:8" ht="27" customHeight="1">
      <c r="A30" s="40"/>
      <c r="B30" s="41"/>
      <c r="C30" s="60"/>
      <c r="D30" s="17" t="s">
        <v>30</v>
      </c>
      <c r="E30" s="43"/>
      <c r="F30" s="67"/>
      <c r="G30" s="18" t="s">
        <v>30</v>
      </c>
      <c r="H30" s="70"/>
    </row>
    <row r="31" spans="1:8" ht="30" customHeight="1" thickBot="1">
      <c r="A31" s="40" t="s">
        <v>21</v>
      </c>
      <c r="B31" s="42" t="s">
        <v>66</v>
      </c>
      <c r="C31" s="26" t="s">
        <v>64</v>
      </c>
      <c r="D31" s="11" t="s">
        <v>65</v>
      </c>
      <c r="E31" s="42"/>
      <c r="F31" s="28" t="s">
        <v>54</v>
      </c>
      <c r="G31" s="12"/>
      <c r="H31" s="44"/>
    </row>
    <row r="32" spans="1:8" ht="27" customHeight="1">
      <c r="A32" s="40"/>
      <c r="B32" s="64"/>
      <c r="C32" s="35" t="s">
        <v>33</v>
      </c>
      <c r="D32" s="13"/>
      <c r="E32" s="43"/>
      <c r="F32" s="29" t="s">
        <v>33</v>
      </c>
      <c r="G32" s="14"/>
      <c r="H32" s="45"/>
    </row>
    <row r="33" spans="1:8" ht="27" customHeight="1">
      <c r="A33" s="114" t="s">
        <v>22</v>
      </c>
      <c r="B33" s="115"/>
      <c r="C33" s="115"/>
      <c r="D33" s="115"/>
      <c r="E33" s="115"/>
      <c r="F33" s="115"/>
      <c r="G33" s="115"/>
      <c r="H33" s="116"/>
    </row>
    <row r="34" spans="1:8" ht="25.5" customHeight="1">
      <c r="A34" s="40" t="s">
        <v>80</v>
      </c>
      <c r="B34" s="41" t="s">
        <v>46</v>
      </c>
      <c r="C34" s="59"/>
      <c r="D34" s="15" t="s">
        <v>48</v>
      </c>
      <c r="E34" s="42">
        <v>5</v>
      </c>
      <c r="F34" s="66"/>
      <c r="G34" s="16" t="s">
        <v>48</v>
      </c>
      <c r="H34" s="44">
        <v>5</v>
      </c>
    </row>
    <row r="35" spans="1:8" ht="27" customHeight="1">
      <c r="A35" s="40"/>
      <c r="B35" s="41"/>
      <c r="C35" s="60"/>
      <c r="D35" s="17" t="s">
        <v>47</v>
      </c>
      <c r="E35" s="43"/>
      <c r="F35" s="67"/>
      <c r="G35" s="18" t="s">
        <v>47</v>
      </c>
      <c r="H35" s="45"/>
    </row>
    <row r="36" spans="1:8" ht="25.5" customHeight="1">
      <c r="A36" s="40" t="s">
        <v>81</v>
      </c>
      <c r="B36" s="41" t="s">
        <v>46</v>
      </c>
      <c r="C36" s="59"/>
      <c r="D36" s="15" t="s">
        <v>48</v>
      </c>
      <c r="E36" s="42">
        <v>5</v>
      </c>
      <c r="F36" s="66"/>
      <c r="G36" s="16" t="s">
        <v>48</v>
      </c>
      <c r="H36" s="44">
        <v>5</v>
      </c>
    </row>
    <row r="37" spans="1:8" ht="27" customHeight="1">
      <c r="A37" s="40"/>
      <c r="B37" s="41"/>
      <c r="C37" s="60"/>
      <c r="D37" s="17" t="s">
        <v>47</v>
      </c>
      <c r="E37" s="43"/>
      <c r="F37" s="67"/>
      <c r="G37" s="18" t="s">
        <v>47</v>
      </c>
      <c r="H37" s="45"/>
    </row>
    <row r="38" spans="1:8" ht="23.45" customHeight="1">
      <c r="A38" s="57"/>
      <c r="B38" s="54" t="s">
        <v>26</v>
      </c>
      <c r="C38" s="54"/>
      <c r="D38" s="54"/>
      <c r="E38" s="9">
        <f>SUM(E9:E32)/12</f>
        <v>0</v>
      </c>
      <c r="F38" s="71" t="s">
        <v>26</v>
      </c>
      <c r="G38" s="72"/>
      <c r="H38" s="10">
        <f>SUM(H9:H32)/12</f>
        <v>0</v>
      </c>
    </row>
    <row r="39" spans="1:8" ht="21" customHeight="1">
      <c r="A39" s="83"/>
      <c r="B39" s="54" t="s">
        <v>83</v>
      </c>
      <c r="C39" s="54"/>
      <c r="D39" s="54"/>
      <c r="E39" s="9">
        <f>SUM(E34:E37)/2</f>
        <v>5</v>
      </c>
      <c r="F39" s="71" t="s">
        <v>83</v>
      </c>
      <c r="G39" s="72"/>
      <c r="H39" s="10">
        <f>SUM(H34:H37)/2</f>
        <v>5</v>
      </c>
    </row>
    <row r="40" spans="1:8" ht="23.45" customHeight="1">
      <c r="A40" s="83"/>
      <c r="B40" s="54" t="s">
        <v>82</v>
      </c>
      <c r="C40" s="54"/>
      <c r="D40" s="54"/>
      <c r="E40" s="9">
        <f>SUM(SUM(E9:E32)+SUM(E34:E37))/14</f>
        <v>0.7142857142857143</v>
      </c>
      <c r="F40" s="55" t="s">
        <v>82</v>
      </c>
      <c r="G40" s="56"/>
      <c r="H40" s="10">
        <f>SUM(SUM(H9:H32)+SUM(H34:H37))/14</f>
        <v>0.7142857142857143</v>
      </c>
    </row>
    <row r="41" spans="1:8" ht="21" customHeight="1">
      <c r="A41" s="58"/>
      <c r="B41" s="54" t="s">
        <v>28</v>
      </c>
      <c r="C41" s="54"/>
      <c r="D41" s="54"/>
      <c r="E41" s="9" t="str">
        <f>IF(E40&gt;=4.51,"ดีมาก",IF(E40&gt;=3.51,"ดี",IF(E40&gt;=2.51,"พอใช้",IF(E40&gt;=1.51,"ต้องปรับปรุง",IF(E40&gt;=0,"ต้องปรับปรุงเร่งด่วน")))))</f>
        <v>ต้องปรับปรุงเร่งด่วน</v>
      </c>
      <c r="F41" s="55" t="s">
        <v>28</v>
      </c>
      <c r="G41" s="56"/>
      <c r="H41" s="10" t="str">
        <f>IF(H40&gt;=4.51,"ดีมาก",IF(H40&gt;=3.51,"ดี",IF(H40&gt;=2.51,"พอใช้",IF(H40&gt;=1.51,"ต้องปรับปรุง",IF(H40&gt;=0,"ต้องปรับปรุงเร่งด่วน")))))</f>
        <v>ต้องปรับปรุงเร่งด่วน</v>
      </c>
    </row>
    <row r="45" spans="1:8">
      <c r="H45" s="1" t="s">
        <v>0</v>
      </c>
    </row>
  </sheetData>
  <mergeCells count="91">
    <mergeCell ref="A38:A41"/>
    <mergeCell ref="B38:D38"/>
    <mergeCell ref="F38:G38"/>
    <mergeCell ref="B39:D39"/>
    <mergeCell ref="F39:G39"/>
    <mergeCell ref="B40:D40"/>
    <mergeCell ref="F40:G40"/>
    <mergeCell ref="B41:D41"/>
    <mergeCell ref="F41:G41"/>
    <mergeCell ref="H34:H35"/>
    <mergeCell ref="A36:A37"/>
    <mergeCell ref="B36:B37"/>
    <mergeCell ref="C36:C37"/>
    <mergeCell ref="E36:E37"/>
    <mergeCell ref="F36:F37"/>
    <mergeCell ref="H36:H37"/>
    <mergeCell ref="A31:A32"/>
    <mergeCell ref="B31:B32"/>
    <mergeCell ref="E31:E32"/>
    <mergeCell ref="H31:H32"/>
    <mergeCell ref="A33:H33"/>
    <mergeCell ref="A34:A35"/>
    <mergeCell ref="B34:B35"/>
    <mergeCell ref="C34:C35"/>
    <mergeCell ref="E34:E35"/>
    <mergeCell ref="F34:F35"/>
    <mergeCell ref="A29:A30"/>
    <mergeCell ref="B29:B30"/>
    <mergeCell ref="C29:C30"/>
    <mergeCell ref="E29:E30"/>
    <mergeCell ref="F29:F30"/>
    <mergeCell ref="H29:H30"/>
    <mergeCell ref="A25:A26"/>
    <mergeCell ref="B25:B26"/>
    <mergeCell ref="E25:E26"/>
    <mergeCell ref="H25:H26"/>
    <mergeCell ref="B27:B28"/>
    <mergeCell ref="E27:E28"/>
    <mergeCell ref="H27:H28"/>
    <mergeCell ref="A23:A24"/>
    <mergeCell ref="B23:B24"/>
    <mergeCell ref="C23:C24"/>
    <mergeCell ref="E23:E24"/>
    <mergeCell ref="F23:F24"/>
    <mergeCell ref="H23:H24"/>
    <mergeCell ref="A21:A22"/>
    <mergeCell ref="B21:B22"/>
    <mergeCell ref="C21:C22"/>
    <mergeCell ref="E21:E22"/>
    <mergeCell ref="F21:F22"/>
    <mergeCell ref="H21:H22"/>
    <mergeCell ref="A19:A20"/>
    <mergeCell ref="B19:B20"/>
    <mergeCell ref="C19:C20"/>
    <mergeCell ref="E19:E20"/>
    <mergeCell ref="F19:F20"/>
    <mergeCell ref="H19:H20"/>
    <mergeCell ref="A17:A18"/>
    <mergeCell ref="B17:B18"/>
    <mergeCell ref="C17:C18"/>
    <mergeCell ref="E17:E18"/>
    <mergeCell ref="F17:F18"/>
    <mergeCell ref="H17:H18"/>
    <mergeCell ref="A13:A14"/>
    <mergeCell ref="B13:B14"/>
    <mergeCell ref="E13:E14"/>
    <mergeCell ref="H13:H14"/>
    <mergeCell ref="A15:A16"/>
    <mergeCell ref="B15:B16"/>
    <mergeCell ref="E15:E16"/>
    <mergeCell ref="H15:H16"/>
    <mergeCell ref="A11:A12"/>
    <mergeCell ref="B11:B12"/>
    <mergeCell ref="C11:C12"/>
    <mergeCell ref="E11:E12"/>
    <mergeCell ref="F11:F12"/>
    <mergeCell ref="H11:H12"/>
    <mergeCell ref="A8:H8"/>
    <mergeCell ref="A9:A10"/>
    <mergeCell ref="B9:B10"/>
    <mergeCell ref="C9:C10"/>
    <mergeCell ref="E9:E10"/>
    <mergeCell ref="F9:F10"/>
    <mergeCell ref="H9:H10"/>
    <mergeCell ref="A1:H1"/>
    <mergeCell ref="A2:H2"/>
    <mergeCell ref="A3:H3"/>
    <mergeCell ref="A4:H4"/>
    <mergeCell ref="A6:A7"/>
    <mergeCell ref="C6:D6"/>
    <mergeCell ref="F6:G6"/>
  </mergeCells>
  <pageMargins left="0" right="0" top="0.39370078740157499" bottom="0.5" header="0.31496062992126" footer="0.3149606299212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J42" sqref="J42"/>
    </sheetView>
  </sheetViews>
  <sheetFormatPr defaultColWidth="9" defaultRowHeight="22.5"/>
  <cols>
    <col min="1" max="1" width="44.7109375" style="2" customWidth="1"/>
    <col min="2" max="2" width="11.42578125" style="3" customWidth="1"/>
    <col min="3" max="3" width="19" style="3" customWidth="1"/>
    <col min="4" max="4" width="14.42578125" style="3" customWidth="1"/>
    <col min="5" max="5" width="11.7109375" style="4" customWidth="1"/>
    <col min="6" max="6" width="18.28515625" style="3" customWidth="1"/>
    <col min="7" max="7" width="15.7109375" style="1" customWidth="1"/>
    <col min="8" max="8" width="13" style="1" customWidth="1"/>
    <col min="9" max="16384" width="9" style="1"/>
  </cols>
  <sheetData>
    <row r="1" spans="1:8" s="19" customFormat="1" ht="23.25" customHeight="1">
      <c r="A1" s="48" t="s">
        <v>8</v>
      </c>
      <c r="B1" s="48"/>
      <c r="C1" s="48"/>
      <c r="D1" s="48"/>
      <c r="E1" s="48"/>
      <c r="F1" s="48"/>
      <c r="G1" s="48"/>
      <c r="H1" s="48"/>
    </row>
    <row r="2" spans="1:8" s="19" customFormat="1" ht="23.25" customHeight="1">
      <c r="A2" s="48" t="s">
        <v>55</v>
      </c>
      <c r="B2" s="48"/>
      <c r="C2" s="48"/>
      <c r="D2" s="48"/>
      <c r="E2" s="48"/>
      <c r="F2" s="48"/>
      <c r="G2" s="48"/>
      <c r="H2" s="48"/>
    </row>
    <row r="3" spans="1:8" s="19" customFormat="1" ht="23.25" customHeight="1">
      <c r="A3" s="48" t="s">
        <v>56</v>
      </c>
      <c r="B3" s="48"/>
      <c r="C3" s="48"/>
      <c r="D3" s="48"/>
      <c r="E3" s="48"/>
      <c r="F3" s="48"/>
      <c r="G3" s="48"/>
      <c r="H3" s="48"/>
    </row>
    <row r="4" spans="1:8" s="19" customFormat="1" ht="23.25" customHeight="1">
      <c r="A4" s="48" t="s">
        <v>69</v>
      </c>
      <c r="B4" s="49"/>
      <c r="C4" s="49"/>
      <c r="D4" s="49"/>
      <c r="E4" s="49"/>
      <c r="F4" s="49"/>
      <c r="G4" s="49"/>
      <c r="H4" s="49"/>
    </row>
    <row r="5" spans="1:8" s="19" customFormat="1" ht="23.25" customHeight="1">
      <c r="A5" s="5"/>
      <c r="B5" s="20"/>
      <c r="C5" s="20"/>
      <c r="D5" s="20"/>
      <c r="E5" s="20"/>
      <c r="F5" s="20"/>
      <c r="G5" s="20"/>
      <c r="H5" s="20"/>
    </row>
    <row r="6" spans="1:8" ht="43.5" customHeight="1">
      <c r="A6" s="50" t="s">
        <v>9</v>
      </c>
      <c r="B6" s="6" t="s">
        <v>5</v>
      </c>
      <c r="C6" s="51" t="s">
        <v>38</v>
      </c>
      <c r="D6" s="52"/>
      <c r="E6" s="7" t="s">
        <v>6</v>
      </c>
      <c r="F6" s="53" t="s">
        <v>37</v>
      </c>
      <c r="G6" s="53"/>
      <c r="H6" s="8" t="s">
        <v>6</v>
      </c>
    </row>
    <row r="7" spans="1:8" ht="49.5">
      <c r="A7" s="50"/>
      <c r="B7" s="6" t="s">
        <v>1</v>
      </c>
      <c r="C7" s="6" t="s">
        <v>2</v>
      </c>
      <c r="D7" s="6" t="s">
        <v>7</v>
      </c>
      <c r="E7" s="6" t="s">
        <v>3</v>
      </c>
      <c r="F7" s="8" t="s">
        <v>2</v>
      </c>
      <c r="G7" s="8" t="s">
        <v>7</v>
      </c>
      <c r="H7" s="8" t="s">
        <v>4</v>
      </c>
    </row>
    <row r="8" spans="1:8" ht="24.75">
      <c r="A8" s="120" t="s">
        <v>10</v>
      </c>
      <c r="B8" s="121"/>
      <c r="C8" s="121"/>
      <c r="D8" s="121"/>
      <c r="E8" s="121"/>
      <c r="F8" s="121"/>
      <c r="G8" s="121"/>
      <c r="H8" s="122"/>
    </row>
    <row r="9" spans="1:8" ht="25.5" customHeight="1">
      <c r="A9" s="40" t="s">
        <v>11</v>
      </c>
      <c r="B9" s="41" t="s">
        <v>39</v>
      </c>
      <c r="C9" s="59"/>
      <c r="D9" s="15" t="s">
        <v>40</v>
      </c>
      <c r="E9" s="42">
        <v>5</v>
      </c>
      <c r="F9" s="66"/>
      <c r="G9" s="16" t="s">
        <v>29</v>
      </c>
      <c r="H9" s="70"/>
    </row>
    <row r="10" spans="1:8" ht="27" customHeight="1">
      <c r="A10" s="40"/>
      <c r="B10" s="41"/>
      <c r="C10" s="60"/>
      <c r="D10" s="17" t="s">
        <v>41</v>
      </c>
      <c r="E10" s="43"/>
      <c r="F10" s="67"/>
      <c r="G10" s="18" t="s">
        <v>30</v>
      </c>
      <c r="H10" s="70"/>
    </row>
    <row r="11" spans="1:8" ht="25.5" customHeight="1">
      <c r="A11" s="40" t="s">
        <v>12</v>
      </c>
      <c r="B11" s="41" t="s">
        <v>42</v>
      </c>
      <c r="C11" s="59"/>
      <c r="D11" s="15" t="s">
        <v>43</v>
      </c>
      <c r="E11" s="42">
        <v>5</v>
      </c>
      <c r="F11" s="66"/>
      <c r="G11" s="16" t="s">
        <v>29</v>
      </c>
      <c r="H11" s="44"/>
    </row>
    <row r="12" spans="1:8" ht="27" customHeight="1">
      <c r="A12" s="40"/>
      <c r="B12" s="41"/>
      <c r="C12" s="60"/>
      <c r="D12" s="17" t="s">
        <v>44</v>
      </c>
      <c r="E12" s="43"/>
      <c r="F12" s="67"/>
      <c r="G12" s="18" t="s">
        <v>30</v>
      </c>
      <c r="H12" s="45"/>
    </row>
    <row r="13" spans="1:8" ht="25.5" customHeight="1" thickBot="1">
      <c r="A13" s="40" t="s">
        <v>13</v>
      </c>
      <c r="B13" s="41" t="s">
        <v>45</v>
      </c>
      <c r="C13" s="11" t="s">
        <v>70</v>
      </c>
      <c r="D13" s="73" t="s">
        <v>71</v>
      </c>
      <c r="E13" s="42">
        <v>4.17</v>
      </c>
      <c r="F13" s="12" t="s">
        <v>70</v>
      </c>
      <c r="G13" s="75" t="s">
        <v>71</v>
      </c>
      <c r="H13" s="44">
        <v>4.17</v>
      </c>
    </row>
    <row r="14" spans="1:8" ht="27" customHeight="1">
      <c r="A14" s="40"/>
      <c r="B14" s="41"/>
      <c r="C14" s="84">
        <v>18</v>
      </c>
      <c r="D14" s="74">
        <v>100</v>
      </c>
      <c r="E14" s="43"/>
      <c r="F14" s="103">
        <v>18</v>
      </c>
      <c r="G14" s="76">
        <v>100</v>
      </c>
      <c r="H14" s="45"/>
    </row>
    <row r="15" spans="1:8" ht="25.5" customHeight="1" thickBot="1">
      <c r="A15" s="40" t="s">
        <v>14</v>
      </c>
      <c r="B15" s="41" t="s">
        <v>45</v>
      </c>
      <c r="C15" s="11" t="s">
        <v>72</v>
      </c>
      <c r="D15" s="73" t="s">
        <v>73</v>
      </c>
      <c r="E15" s="42">
        <v>4.12</v>
      </c>
      <c r="F15" s="12" t="s">
        <v>72</v>
      </c>
      <c r="G15" s="75" t="s">
        <v>73</v>
      </c>
      <c r="H15" s="44">
        <v>4.12</v>
      </c>
    </row>
    <row r="16" spans="1:8" ht="27" customHeight="1">
      <c r="A16" s="40"/>
      <c r="B16" s="41"/>
      <c r="C16" s="84">
        <v>17</v>
      </c>
      <c r="D16" s="74">
        <v>100</v>
      </c>
      <c r="E16" s="43"/>
      <c r="F16" s="103">
        <v>17</v>
      </c>
      <c r="G16" s="76">
        <v>100</v>
      </c>
      <c r="H16" s="45"/>
    </row>
    <row r="17" spans="1:8" ht="24.75">
      <c r="A17" s="46" t="s">
        <v>15</v>
      </c>
      <c r="B17" s="41" t="s">
        <v>46</v>
      </c>
      <c r="C17" s="59"/>
      <c r="D17" s="15" t="s">
        <v>40</v>
      </c>
      <c r="E17" s="61">
        <v>4</v>
      </c>
      <c r="F17" s="66"/>
      <c r="G17" s="16" t="s">
        <v>29</v>
      </c>
      <c r="H17" s="68"/>
    </row>
    <row r="18" spans="1:8" ht="24.75">
      <c r="A18" s="47"/>
      <c r="B18" s="41"/>
      <c r="C18" s="60"/>
      <c r="D18" s="17" t="s">
        <v>74</v>
      </c>
      <c r="E18" s="62"/>
      <c r="F18" s="67"/>
      <c r="G18" s="18" t="s">
        <v>30</v>
      </c>
      <c r="H18" s="69"/>
    </row>
    <row r="19" spans="1:8" ht="25.5" customHeight="1">
      <c r="A19" s="40" t="s">
        <v>16</v>
      </c>
      <c r="B19" s="41" t="s">
        <v>39</v>
      </c>
      <c r="C19" s="59"/>
      <c r="D19" s="15" t="s">
        <v>40</v>
      </c>
      <c r="E19" s="42">
        <v>5</v>
      </c>
      <c r="F19" s="66"/>
      <c r="G19" s="16" t="s">
        <v>29</v>
      </c>
      <c r="H19" s="70"/>
    </row>
    <row r="20" spans="1:8" ht="27" customHeight="1">
      <c r="A20" s="40"/>
      <c r="B20" s="41"/>
      <c r="C20" s="60"/>
      <c r="D20" s="17" t="s">
        <v>41</v>
      </c>
      <c r="E20" s="43"/>
      <c r="F20" s="67"/>
      <c r="G20" s="18" t="s">
        <v>30</v>
      </c>
      <c r="H20" s="70"/>
    </row>
    <row r="21" spans="1:8" ht="25.5" customHeight="1">
      <c r="A21" s="40" t="s">
        <v>17</v>
      </c>
      <c r="B21" s="41" t="s">
        <v>46</v>
      </c>
      <c r="C21" s="59"/>
      <c r="D21" s="15" t="s">
        <v>48</v>
      </c>
      <c r="E21" s="42">
        <v>5</v>
      </c>
      <c r="F21" s="66"/>
      <c r="G21" s="16" t="s">
        <v>29</v>
      </c>
      <c r="H21" s="44"/>
    </row>
    <row r="22" spans="1:8" ht="27" customHeight="1">
      <c r="A22" s="40"/>
      <c r="B22" s="41"/>
      <c r="C22" s="60"/>
      <c r="D22" s="17" t="s">
        <v>47</v>
      </c>
      <c r="E22" s="43"/>
      <c r="F22" s="67"/>
      <c r="G22" s="18" t="s">
        <v>30</v>
      </c>
      <c r="H22" s="45"/>
    </row>
    <row r="23" spans="1:8" ht="25.5" customHeight="1">
      <c r="A23" s="40" t="s">
        <v>18</v>
      </c>
      <c r="B23" s="41" t="s">
        <v>49</v>
      </c>
      <c r="C23" s="59"/>
      <c r="D23" s="15" t="s">
        <v>51</v>
      </c>
      <c r="E23" s="42">
        <v>5</v>
      </c>
      <c r="F23" s="66"/>
      <c r="G23" s="16" t="s">
        <v>29</v>
      </c>
      <c r="H23" s="44"/>
    </row>
    <row r="24" spans="1:8" ht="27" customHeight="1">
      <c r="A24" s="65"/>
      <c r="B24" s="42"/>
      <c r="C24" s="60"/>
      <c r="D24" s="17" t="s">
        <v>50</v>
      </c>
      <c r="E24" s="43"/>
      <c r="F24" s="67"/>
      <c r="G24" s="18" t="s">
        <v>30</v>
      </c>
      <c r="H24" s="45"/>
    </row>
    <row r="25" spans="1:8" ht="27" customHeight="1" thickBot="1">
      <c r="A25" s="63" t="s">
        <v>19</v>
      </c>
      <c r="B25" s="42" t="s">
        <v>63</v>
      </c>
      <c r="C25" s="88">
        <v>64.680000000000007</v>
      </c>
      <c r="D25" s="91">
        <v>4.9800000000000004</v>
      </c>
      <c r="E25" s="42">
        <v>4.9800000000000004</v>
      </c>
      <c r="F25" s="104">
        <v>64.680000000000007</v>
      </c>
      <c r="G25" s="105">
        <v>4.9800000000000004</v>
      </c>
      <c r="H25" s="44">
        <v>4.9800000000000004</v>
      </c>
    </row>
    <row r="26" spans="1:8" ht="27" customHeight="1">
      <c r="A26" s="100"/>
      <c r="B26" s="43"/>
      <c r="C26" s="89">
        <v>13</v>
      </c>
      <c r="D26" s="92"/>
      <c r="E26" s="43"/>
      <c r="F26" s="106">
        <v>13</v>
      </c>
      <c r="G26" s="107"/>
      <c r="H26" s="45"/>
    </row>
    <row r="27" spans="1:8" ht="26.25" customHeight="1" thickBot="1">
      <c r="A27" s="93" t="s">
        <v>76</v>
      </c>
      <c r="B27" s="43" t="s">
        <v>77</v>
      </c>
      <c r="C27" s="94">
        <v>1668</v>
      </c>
      <c r="D27" s="95">
        <v>5.64</v>
      </c>
      <c r="E27" s="96">
        <v>5</v>
      </c>
      <c r="F27" s="108">
        <v>1668</v>
      </c>
      <c r="G27" s="109">
        <v>5.64</v>
      </c>
      <c r="H27" s="99">
        <v>5</v>
      </c>
    </row>
    <row r="28" spans="1:8" ht="24.75">
      <c r="A28" s="47"/>
      <c r="B28" s="41"/>
      <c r="C28" s="90">
        <v>296</v>
      </c>
      <c r="D28" s="85"/>
      <c r="E28" s="62"/>
      <c r="F28" s="110">
        <v>296</v>
      </c>
      <c r="G28" s="111"/>
      <c r="H28" s="69"/>
    </row>
    <row r="29" spans="1:8" ht="25.5" customHeight="1">
      <c r="A29" s="40" t="s">
        <v>20</v>
      </c>
      <c r="B29" s="41" t="s">
        <v>39</v>
      </c>
      <c r="C29" s="59"/>
      <c r="D29" s="15" t="s">
        <v>52</v>
      </c>
      <c r="E29" s="42">
        <v>4</v>
      </c>
      <c r="F29" s="66"/>
      <c r="G29" s="16" t="s">
        <v>29</v>
      </c>
      <c r="H29" s="70"/>
    </row>
    <row r="30" spans="1:8" ht="27" customHeight="1">
      <c r="A30" s="40"/>
      <c r="B30" s="42"/>
      <c r="C30" s="60"/>
      <c r="D30" s="30" t="s">
        <v>75</v>
      </c>
      <c r="E30" s="43"/>
      <c r="F30" s="67"/>
      <c r="G30" s="18" t="s">
        <v>30</v>
      </c>
      <c r="H30" s="70"/>
    </row>
    <row r="31" spans="1:8" ht="30" customHeight="1" thickBot="1">
      <c r="A31" s="40" t="s">
        <v>21</v>
      </c>
      <c r="B31" s="41" t="s">
        <v>53</v>
      </c>
      <c r="C31" s="11">
        <v>46.72</v>
      </c>
      <c r="D31" s="86">
        <v>3.59</v>
      </c>
      <c r="E31" s="42">
        <f>D31</f>
        <v>3.59</v>
      </c>
      <c r="F31" s="12">
        <v>46.72</v>
      </c>
      <c r="G31" s="112">
        <v>3.59</v>
      </c>
      <c r="H31" s="44">
        <f>G31</f>
        <v>3.59</v>
      </c>
    </row>
    <row r="32" spans="1:8" ht="27" customHeight="1">
      <c r="A32" s="40"/>
      <c r="B32" s="41"/>
      <c r="C32" s="84">
        <v>13</v>
      </c>
      <c r="D32" s="87"/>
      <c r="E32" s="43"/>
      <c r="F32" s="103">
        <v>13</v>
      </c>
      <c r="G32" s="113"/>
      <c r="H32" s="45"/>
    </row>
    <row r="33" spans="1:8" ht="27" customHeight="1">
      <c r="A33" s="120" t="s">
        <v>22</v>
      </c>
      <c r="B33" s="121"/>
      <c r="C33" s="121"/>
      <c r="D33" s="121"/>
      <c r="E33" s="121"/>
      <c r="F33" s="121"/>
      <c r="G33" s="121"/>
      <c r="H33" s="122"/>
    </row>
    <row r="34" spans="1:8" ht="25.5" customHeight="1">
      <c r="A34" s="40" t="s">
        <v>23</v>
      </c>
      <c r="B34" s="41" t="s">
        <v>46</v>
      </c>
      <c r="C34" s="59"/>
      <c r="D34" s="15" t="s">
        <v>48</v>
      </c>
      <c r="E34" s="42">
        <v>5</v>
      </c>
      <c r="F34" s="66"/>
      <c r="G34" s="16" t="s">
        <v>48</v>
      </c>
      <c r="H34" s="44">
        <v>5</v>
      </c>
    </row>
    <row r="35" spans="1:8" ht="27" customHeight="1">
      <c r="A35" s="40"/>
      <c r="B35" s="42"/>
      <c r="C35" s="60"/>
      <c r="D35" s="17" t="s">
        <v>47</v>
      </c>
      <c r="E35" s="43"/>
      <c r="F35" s="67"/>
      <c r="G35" s="18" t="s">
        <v>47</v>
      </c>
      <c r="H35" s="45"/>
    </row>
    <row r="36" spans="1:8" ht="25.5" customHeight="1">
      <c r="A36" s="40" t="s">
        <v>24</v>
      </c>
      <c r="B36" s="41" t="s">
        <v>46</v>
      </c>
      <c r="C36" s="59"/>
      <c r="D36" s="15" t="s">
        <v>48</v>
      </c>
      <c r="E36" s="42">
        <v>5</v>
      </c>
      <c r="F36" s="66"/>
      <c r="G36" s="16" t="s">
        <v>48</v>
      </c>
      <c r="H36" s="44">
        <v>5</v>
      </c>
    </row>
    <row r="37" spans="1:8" ht="27" customHeight="1">
      <c r="A37" s="40"/>
      <c r="B37" s="42"/>
      <c r="C37" s="60"/>
      <c r="D37" s="17" t="s">
        <v>47</v>
      </c>
      <c r="E37" s="43"/>
      <c r="F37" s="67"/>
      <c r="G37" s="18" t="s">
        <v>47</v>
      </c>
      <c r="H37" s="45"/>
    </row>
    <row r="38" spans="1:8" ht="24.75">
      <c r="A38" s="46" t="s">
        <v>25</v>
      </c>
      <c r="B38" s="41" t="s">
        <v>46</v>
      </c>
      <c r="C38" s="59"/>
      <c r="D38" s="15" t="s">
        <v>40</v>
      </c>
      <c r="E38" s="42">
        <v>4</v>
      </c>
      <c r="F38" s="66"/>
      <c r="G38" s="16" t="s">
        <v>40</v>
      </c>
      <c r="H38" s="44">
        <v>4</v>
      </c>
    </row>
    <row r="39" spans="1:8" ht="24.75">
      <c r="A39" s="47"/>
      <c r="B39" s="42"/>
      <c r="C39" s="60"/>
      <c r="D39" s="17" t="s">
        <v>57</v>
      </c>
      <c r="E39" s="43"/>
      <c r="F39" s="67"/>
      <c r="G39" s="18" t="s">
        <v>57</v>
      </c>
      <c r="H39" s="45"/>
    </row>
    <row r="40" spans="1:8" ht="23.45" customHeight="1">
      <c r="A40" s="81"/>
      <c r="B40" s="54" t="s">
        <v>26</v>
      </c>
      <c r="C40" s="54"/>
      <c r="D40" s="54"/>
      <c r="E40" s="9">
        <f>SUM(E9:E32)/12</f>
        <v>4.5716666666666663</v>
      </c>
      <c r="F40" s="71" t="s">
        <v>26</v>
      </c>
      <c r="G40" s="72"/>
      <c r="H40" s="10">
        <f>SUM(H9:H32)/12</f>
        <v>1.8216666666666665</v>
      </c>
    </row>
    <row r="41" spans="1:8" ht="21" customHeight="1">
      <c r="A41" s="82"/>
      <c r="B41" s="54" t="s">
        <v>27</v>
      </c>
      <c r="C41" s="54"/>
      <c r="D41" s="54"/>
      <c r="E41" s="9">
        <f>SUM(E34:E39)/3</f>
        <v>4.666666666666667</v>
      </c>
      <c r="F41" s="71" t="s">
        <v>27</v>
      </c>
      <c r="G41" s="72"/>
      <c r="H41" s="10">
        <f>SUM(H34:H39)/3</f>
        <v>4.666666666666667</v>
      </c>
    </row>
    <row r="42" spans="1:8" ht="23.45" customHeight="1">
      <c r="A42" s="81"/>
      <c r="B42" s="54" t="s">
        <v>90</v>
      </c>
      <c r="C42" s="54"/>
      <c r="D42" s="54"/>
      <c r="E42" s="9">
        <f>SUM(SUM(E9:E32)+SUM(E34:E39))/15</f>
        <v>4.5906666666666665</v>
      </c>
      <c r="F42" s="55" t="s">
        <v>90</v>
      </c>
      <c r="G42" s="56"/>
      <c r="H42" s="10">
        <f>SUM(SUM(H9:H32)+SUM(H34:H39))/15</f>
        <v>2.3906666666666667</v>
      </c>
    </row>
    <row r="43" spans="1:8" ht="21" customHeight="1">
      <c r="A43" s="82"/>
      <c r="B43" s="54" t="s">
        <v>28</v>
      </c>
      <c r="C43" s="54"/>
      <c r="D43" s="54"/>
      <c r="E43" s="9" t="str">
        <f>IF(E42&gt;=4.51,"ดีมาก",IF(E42&gt;=3.51,"ดี",IF(E42&gt;=2.51,"พอใช้",IF(E42&gt;=1.51,"ต้องปรับปรุง",IF(E42&gt;=0,"ต้องปรับปรุงเร่งด่วน")))))</f>
        <v>ดีมาก</v>
      </c>
      <c r="F43" s="55" t="s">
        <v>28</v>
      </c>
      <c r="G43" s="56"/>
      <c r="H43" s="10" t="str">
        <f>IF(H42&gt;=4.51,"ดีมาก",IF(H42&gt;=3.51,"ดี",IF(H42&gt;=2.51,"พอใช้",IF(H42&gt;=1.51,"ต้องปรับปรุง",IF(H42&gt;=0,"ต้องปรับปรุงเร่งด่วน")))))</f>
        <v>ต้องปรับปรุง</v>
      </c>
    </row>
    <row r="47" spans="1:8">
      <c r="H47" s="1" t="s">
        <v>0</v>
      </c>
    </row>
  </sheetData>
  <mergeCells count="103">
    <mergeCell ref="G31:G32"/>
    <mergeCell ref="H36:H37"/>
    <mergeCell ref="A38:A39"/>
    <mergeCell ref="B38:B39"/>
    <mergeCell ref="C38:C39"/>
    <mergeCell ref="E38:E39"/>
    <mergeCell ref="F38:F39"/>
    <mergeCell ref="H38:H39"/>
    <mergeCell ref="B40:D40"/>
    <mergeCell ref="F40:G40"/>
    <mergeCell ref="B41:D41"/>
    <mergeCell ref="F41:G41"/>
    <mergeCell ref="F36:F37"/>
    <mergeCell ref="F34:F35"/>
    <mergeCell ref="H34:H35"/>
    <mergeCell ref="H9:H10"/>
    <mergeCell ref="H13:H14"/>
    <mergeCell ref="A8:H8"/>
    <mergeCell ref="H19:H20"/>
    <mergeCell ref="H29:H30"/>
    <mergeCell ref="A31:A32"/>
    <mergeCell ref="B31:B32"/>
    <mergeCell ref="E31:E32"/>
    <mergeCell ref="H31:H32"/>
    <mergeCell ref="C29:C30"/>
    <mergeCell ref="F29:F30"/>
    <mergeCell ref="A29:A30"/>
    <mergeCell ref="B29:B30"/>
    <mergeCell ref="C9:C10"/>
    <mergeCell ref="H25:H26"/>
    <mergeCell ref="F23:F24"/>
    <mergeCell ref="E27:E28"/>
    <mergeCell ref="H27:H28"/>
    <mergeCell ref="F9:F10"/>
    <mergeCell ref="F11:F12"/>
    <mergeCell ref="F17:F18"/>
    <mergeCell ref="H17:H18"/>
    <mergeCell ref="F21:F22"/>
    <mergeCell ref="F19:F20"/>
    <mergeCell ref="G25:G26"/>
    <mergeCell ref="G27:G28"/>
    <mergeCell ref="H21:H22"/>
    <mergeCell ref="A33:H33"/>
    <mergeCell ref="B17:B18"/>
    <mergeCell ref="C17:C18"/>
    <mergeCell ref="E17:E18"/>
    <mergeCell ref="A21:A22"/>
    <mergeCell ref="E19:E20"/>
    <mergeCell ref="E25:E26"/>
    <mergeCell ref="A23:A24"/>
    <mergeCell ref="B23:B24"/>
    <mergeCell ref="C23:C24"/>
    <mergeCell ref="E23:E24"/>
    <mergeCell ref="H23:H24"/>
    <mergeCell ref="E29:E30"/>
    <mergeCell ref="E36:E37"/>
    <mergeCell ref="B34:B35"/>
    <mergeCell ref="C34:C35"/>
    <mergeCell ref="E34:E35"/>
    <mergeCell ref="E21:E22"/>
    <mergeCell ref="C21:C22"/>
    <mergeCell ref="B25:B26"/>
    <mergeCell ref="D25:D26"/>
    <mergeCell ref="D27:D28"/>
    <mergeCell ref="D31:D32"/>
    <mergeCell ref="A36:A37"/>
    <mergeCell ref="C36:C37"/>
    <mergeCell ref="A34:A35"/>
    <mergeCell ref="A19:A20"/>
    <mergeCell ref="B19:B20"/>
    <mergeCell ref="C19:C20"/>
    <mergeCell ref="B27:B28"/>
    <mergeCell ref="B21:B22"/>
    <mergeCell ref="B36:B37"/>
    <mergeCell ref="A25:A26"/>
    <mergeCell ref="A27:A28"/>
    <mergeCell ref="B43:D43"/>
    <mergeCell ref="F42:G42"/>
    <mergeCell ref="F43:G43"/>
    <mergeCell ref="B42:D42"/>
    <mergeCell ref="A1:H1"/>
    <mergeCell ref="A4:H4"/>
    <mergeCell ref="A6:A7"/>
    <mergeCell ref="C6:D6"/>
    <mergeCell ref="F6:G6"/>
    <mergeCell ref="A3:H3"/>
    <mergeCell ref="A2:H2"/>
    <mergeCell ref="A11:A12"/>
    <mergeCell ref="B11:B12"/>
    <mergeCell ref="E11:E12"/>
    <mergeCell ref="H11:H12"/>
    <mergeCell ref="A9:A10"/>
    <mergeCell ref="B9:B10"/>
    <mergeCell ref="E9:E10"/>
    <mergeCell ref="C11:C12"/>
    <mergeCell ref="A13:A14"/>
    <mergeCell ref="B13:B14"/>
    <mergeCell ref="E13:E14"/>
    <mergeCell ref="H15:H16"/>
    <mergeCell ref="A17:A18"/>
    <mergeCell ref="A15:A16"/>
    <mergeCell ref="B15:B16"/>
    <mergeCell ref="E15:E16"/>
  </mergeCells>
  <pageMargins left="0" right="0" top="0.39370078740157499" bottom="0.5" header="0.31496062992126" footer="0.3149606299212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K38" sqref="K38"/>
    </sheetView>
  </sheetViews>
  <sheetFormatPr defaultColWidth="9" defaultRowHeight="22.5"/>
  <cols>
    <col min="1" max="1" width="44.7109375" style="2" customWidth="1"/>
    <col min="2" max="2" width="11.42578125" style="3" customWidth="1"/>
    <col min="3" max="3" width="19" style="3" customWidth="1"/>
    <col min="4" max="4" width="14.42578125" style="3" customWidth="1"/>
    <col min="5" max="5" width="11.7109375" style="4" customWidth="1"/>
    <col min="6" max="6" width="18.42578125" style="3" customWidth="1"/>
    <col min="7" max="7" width="15.7109375" style="1" customWidth="1"/>
    <col min="8" max="8" width="12.85546875" style="1" customWidth="1"/>
    <col min="9" max="16384" width="9" style="1"/>
  </cols>
  <sheetData>
    <row r="1" spans="1:8" s="19" customFormat="1" ht="23.25" customHeight="1">
      <c r="A1" s="48" t="s">
        <v>8</v>
      </c>
      <c r="B1" s="48"/>
      <c r="C1" s="48"/>
      <c r="D1" s="48"/>
      <c r="E1" s="48"/>
      <c r="F1" s="48"/>
      <c r="G1" s="48"/>
      <c r="H1" s="48"/>
    </row>
    <row r="2" spans="1:8" s="19" customFormat="1" ht="23.25" customHeight="1">
      <c r="A2" s="48" t="s">
        <v>85</v>
      </c>
      <c r="B2" s="48"/>
      <c r="C2" s="48"/>
      <c r="D2" s="48"/>
      <c r="E2" s="48"/>
      <c r="F2" s="48"/>
      <c r="G2" s="48"/>
      <c r="H2" s="48"/>
    </row>
    <row r="3" spans="1:8" s="19" customFormat="1" ht="23.25" customHeight="1">
      <c r="A3" s="48" t="s">
        <v>86</v>
      </c>
      <c r="B3" s="48"/>
      <c r="C3" s="48"/>
      <c r="D3" s="48"/>
      <c r="E3" s="48"/>
      <c r="F3" s="48"/>
      <c r="G3" s="48"/>
      <c r="H3" s="48"/>
    </row>
    <row r="4" spans="1:8" s="19" customFormat="1" ht="23.25" customHeight="1">
      <c r="A4" s="48" t="s">
        <v>87</v>
      </c>
      <c r="B4" s="49"/>
      <c r="C4" s="49"/>
      <c r="D4" s="49"/>
      <c r="E4" s="49"/>
      <c r="F4" s="49"/>
      <c r="G4" s="49"/>
      <c r="H4" s="49"/>
    </row>
    <row r="5" spans="1:8" s="19" customFormat="1" ht="23.25" customHeight="1">
      <c r="A5" s="36"/>
      <c r="B5" s="37"/>
      <c r="C5" s="37"/>
      <c r="D5" s="37"/>
      <c r="E5" s="37"/>
      <c r="F5" s="37"/>
      <c r="G5" s="37"/>
      <c r="H5" s="37"/>
    </row>
    <row r="6" spans="1:8" ht="43.5" customHeight="1">
      <c r="A6" s="50" t="s">
        <v>9</v>
      </c>
      <c r="B6" s="6" t="s">
        <v>5</v>
      </c>
      <c r="C6" s="51" t="s">
        <v>38</v>
      </c>
      <c r="D6" s="52"/>
      <c r="E6" s="38" t="s">
        <v>6</v>
      </c>
      <c r="F6" s="53" t="s">
        <v>37</v>
      </c>
      <c r="G6" s="53"/>
      <c r="H6" s="39" t="s">
        <v>6</v>
      </c>
    </row>
    <row r="7" spans="1:8" ht="49.5">
      <c r="A7" s="50"/>
      <c r="B7" s="6" t="s">
        <v>1</v>
      </c>
      <c r="C7" s="6" t="s">
        <v>2</v>
      </c>
      <c r="D7" s="6" t="s">
        <v>7</v>
      </c>
      <c r="E7" s="6" t="s">
        <v>3</v>
      </c>
      <c r="F7" s="39" t="s">
        <v>2</v>
      </c>
      <c r="G7" s="39" t="s">
        <v>7</v>
      </c>
      <c r="H7" s="39" t="s">
        <v>4</v>
      </c>
    </row>
    <row r="8" spans="1:8" ht="24.75">
      <c r="A8" s="117" t="s">
        <v>10</v>
      </c>
      <c r="B8" s="118"/>
      <c r="C8" s="118"/>
      <c r="D8" s="118"/>
      <c r="E8" s="118"/>
      <c r="F8" s="118"/>
      <c r="G8" s="118"/>
      <c r="H8" s="119"/>
    </row>
    <row r="9" spans="1:8" ht="25.5" customHeight="1">
      <c r="A9" s="40" t="s">
        <v>11</v>
      </c>
      <c r="B9" s="41" t="s">
        <v>67</v>
      </c>
      <c r="C9" s="59"/>
      <c r="D9" s="15" t="s">
        <v>29</v>
      </c>
      <c r="E9" s="42"/>
      <c r="F9" s="66"/>
      <c r="G9" s="16" t="s">
        <v>29</v>
      </c>
      <c r="H9" s="70"/>
    </row>
    <row r="10" spans="1:8" ht="27" customHeight="1">
      <c r="A10" s="40"/>
      <c r="B10" s="41"/>
      <c r="C10" s="60"/>
      <c r="D10" s="17" t="s">
        <v>30</v>
      </c>
      <c r="E10" s="43"/>
      <c r="F10" s="67"/>
      <c r="G10" s="18" t="s">
        <v>30</v>
      </c>
      <c r="H10" s="70"/>
    </row>
    <row r="11" spans="1:8" ht="25.5" customHeight="1">
      <c r="A11" s="40" t="s">
        <v>12</v>
      </c>
      <c r="B11" s="41" t="s">
        <v>67</v>
      </c>
      <c r="C11" s="59"/>
      <c r="D11" s="15" t="s">
        <v>29</v>
      </c>
      <c r="E11" s="42"/>
      <c r="F11" s="66"/>
      <c r="G11" s="16" t="s">
        <v>29</v>
      </c>
      <c r="H11" s="44"/>
    </row>
    <row r="12" spans="1:8" ht="27" customHeight="1">
      <c r="A12" s="40"/>
      <c r="B12" s="41"/>
      <c r="C12" s="60"/>
      <c r="D12" s="17" t="s">
        <v>30</v>
      </c>
      <c r="E12" s="43"/>
      <c r="F12" s="67"/>
      <c r="G12" s="18" t="s">
        <v>30</v>
      </c>
      <c r="H12" s="45"/>
    </row>
    <row r="13" spans="1:8" ht="25.5" customHeight="1" thickBot="1">
      <c r="A13" s="40" t="s">
        <v>13</v>
      </c>
      <c r="B13" s="41" t="s">
        <v>68</v>
      </c>
      <c r="C13" s="11" t="s">
        <v>58</v>
      </c>
      <c r="D13" s="73" t="s">
        <v>62</v>
      </c>
      <c r="E13" s="42"/>
      <c r="F13" s="12" t="s">
        <v>58</v>
      </c>
      <c r="G13" s="75" t="s">
        <v>62</v>
      </c>
      <c r="H13" s="44"/>
    </row>
    <row r="14" spans="1:8" ht="27" customHeight="1">
      <c r="A14" s="40"/>
      <c r="B14" s="41"/>
      <c r="C14" s="21" t="s">
        <v>59</v>
      </c>
      <c r="D14" s="74">
        <v>100</v>
      </c>
      <c r="E14" s="43"/>
      <c r="F14" s="31" t="s">
        <v>59</v>
      </c>
      <c r="G14" s="76">
        <v>100</v>
      </c>
      <c r="H14" s="45"/>
    </row>
    <row r="15" spans="1:8" ht="25.5" customHeight="1" thickBot="1">
      <c r="A15" s="40" t="s">
        <v>14</v>
      </c>
      <c r="B15" s="41" t="s">
        <v>68</v>
      </c>
      <c r="C15" s="11" t="s">
        <v>60</v>
      </c>
      <c r="D15" s="73" t="s">
        <v>62</v>
      </c>
      <c r="E15" s="42"/>
      <c r="F15" s="12" t="s">
        <v>60</v>
      </c>
      <c r="G15" s="75" t="s">
        <v>62</v>
      </c>
      <c r="H15" s="44"/>
    </row>
    <row r="16" spans="1:8" ht="27" customHeight="1">
      <c r="A16" s="40"/>
      <c r="B16" s="41"/>
      <c r="C16" s="21" t="s">
        <v>61</v>
      </c>
      <c r="D16" s="74">
        <v>100</v>
      </c>
      <c r="E16" s="43"/>
      <c r="F16" s="31" t="s">
        <v>61</v>
      </c>
      <c r="G16" s="76">
        <v>100</v>
      </c>
      <c r="H16" s="45"/>
    </row>
    <row r="17" spans="1:8" ht="24.75">
      <c r="A17" s="46" t="s">
        <v>15</v>
      </c>
      <c r="B17" s="41" t="s">
        <v>67</v>
      </c>
      <c r="C17" s="59"/>
      <c r="D17" s="15" t="s">
        <v>29</v>
      </c>
      <c r="E17" s="61"/>
      <c r="F17" s="66"/>
      <c r="G17" s="16" t="s">
        <v>29</v>
      </c>
      <c r="H17" s="68"/>
    </row>
    <row r="18" spans="1:8" ht="24.75">
      <c r="A18" s="47"/>
      <c r="B18" s="41"/>
      <c r="C18" s="60"/>
      <c r="D18" s="17" t="s">
        <v>30</v>
      </c>
      <c r="E18" s="62"/>
      <c r="F18" s="67"/>
      <c r="G18" s="18" t="s">
        <v>30</v>
      </c>
      <c r="H18" s="69"/>
    </row>
    <row r="19" spans="1:8" ht="25.5" customHeight="1">
      <c r="A19" s="40" t="s">
        <v>16</v>
      </c>
      <c r="B19" s="41" t="s">
        <v>67</v>
      </c>
      <c r="C19" s="59"/>
      <c r="D19" s="15" t="s">
        <v>29</v>
      </c>
      <c r="E19" s="42"/>
      <c r="F19" s="66"/>
      <c r="G19" s="16" t="s">
        <v>29</v>
      </c>
      <c r="H19" s="70"/>
    </row>
    <row r="20" spans="1:8" ht="27" customHeight="1">
      <c r="A20" s="40"/>
      <c r="B20" s="41"/>
      <c r="C20" s="60"/>
      <c r="D20" s="17" t="s">
        <v>30</v>
      </c>
      <c r="E20" s="43"/>
      <c r="F20" s="67"/>
      <c r="G20" s="18" t="s">
        <v>30</v>
      </c>
      <c r="H20" s="70"/>
    </row>
    <row r="21" spans="1:8" ht="25.5" customHeight="1">
      <c r="A21" s="40" t="s">
        <v>17</v>
      </c>
      <c r="B21" s="41" t="s">
        <v>67</v>
      </c>
      <c r="C21" s="59"/>
      <c r="D21" s="15" t="s">
        <v>29</v>
      </c>
      <c r="E21" s="42"/>
      <c r="F21" s="66"/>
      <c r="G21" s="16" t="s">
        <v>29</v>
      </c>
      <c r="H21" s="44"/>
    </row>
    <row r="22" spans="1:8" ht="27" customHeight="1">
      <c r="A22" s="40"/>
      <c r="B22" s="41"/>
      <c r="C22" s="60"/>
      <c r="D22" s="17" t="s">
        <v>30</v>
      </c>
      <c r="E22" s="43"/>
      <c r="F22" s="67"/>
      <c r="G22" s="18" t="s">
        <v>30</v>
      </c>
      <c r="H22" s="45"/>
    </row>
    <row r="23" spans="1:8" ht="25.5" customHeight="1">
      <c r="A23" s="40" t="s">
        <v>18</v>
      </c>
      <c r="B23" s="41" t="s">
        <v>67</v>
      </c>
      <c r="C23" s="59"/>
      <c r="D23" s="15" t="s">
        <v>29</v>
      </c>
      <c r="E23" s="42"/>
      <c r="F23" s="66"/>
      <c r="G23" s="16" t="s">
        <v>29</v>
      </c>
      <c r="H23" s="44"/>
    </row>
    <row r="24" spans="1:8" ht="27" customHeight="1">
      <c r="A24" s="65"/>
      <c r="B24" s="41"/>
      <c r="C24" s="60"/>
      <c r="D24" s="17" t="s">
        <v>30</v>
      </c>
      <c r="E24" s="43"/>
      <c r="F24" s="67"/>
      <c r="G24" s="18" t="s">
        <v>30</v>
      </c>
      <c r="H24" s="45"/>
    </row>
    <row r="25" spans="1:8" ht="27" customHeight="1" thickBot="1">
      <c r="A25" s="63" t="s">
        <v>19</v>
      </c>
      <c r="B25" s="42" t="s">
        <v>66</v>
      </c>
      <c r="C25" s="24" t="s">
        <v>32</v>
      </c>
      <c r="D25" s="77" t="s">
        <v>65</v>
      </c>
      <c r="E25" s="42"/>
      <c r="F25" s="32" t="s">
        <v>32</v>
      </c>
      <c r="G25" s="79"/>
      <c r="H25" s="44"/>
    </row>
    <row r="26" spans="1:8" ht="27" customHeight="1">
      <c r="A26" s="100"/>
      <c r="B26" s="43"/>
      <c r="C26" s="25" t="s">
        <v>33</v>
      </c>
      <c r="D26" s="78"/>
      <c r="E26" s="43"/>
      <c r="F26" s="33" t="s">
        <v>33</v>
      </c>
      <c r="G26" s="80"/>
      <c r="H26" s="45"/>
    </row>
    <row r="27" spans="1:8" ht="26.25" customHeight="1" thickBot="1">
      <c r="A27" s="22" t="s">
        <v>34</v>
      </c>
      <c r="B27" s="43" t="s">
        <v>66</v>
      </c>
      <c r="C27" s="101" t="s">
        <v>36</v>
      </c>
      <c r="D27" s="102" t="s">
        <v>65</v>
      </c>
      <c r="E27" s="96"/>
      <c r="F27" s="97" t="s">
        <v>36</v>
      </c>
      <c r="G27" s="98"/>
      <c r="H27" s="99"/>
    </row>
    <row r="28" spans="1:8" ht="24.75">
      <c r="A28" s="23" t="s">
        <v>35</v>
      </c>
      <c r="B28" s="41"/>
      <c r="C28" s="27" t="s">
        <v>31</v>
      </c>
      <c r="D28" s="13"/>
      <c r="E28" s="62"/>
      <c r="F28" s="34" t="s">
        <v>31</v>
      </c>
      <c r="G28" s="14"/>
      <c r="H28" s="69"/>
    </row>
    <row r="29" spans="1:8" ht="25.5" customHeight="1">
      <c r="A29" s="40" t="s">
        <v>20</v>
      </c>
      <c r="B29" s="41" t="s">
        <v>67</v>
      </c>
      <c r="C29" s="59"/>
      <c r="D29" s="15" t="s">
        <v>29</v>
      </c>
      <c r="E29" s="42"/>
      <c r="F29" s="66"/>
      <c r="G29" s="16" t="s">
        <v>29</v>
      </c>
      <c r="H29" s="70"/>
    </row>
    <row r="30" spans="1:8" ht="27" customHeight="1">
      <c r="A30" s="40"/>
      <c r="B30" s="41"/>
      <c r="C30" s="60"/>
      <c r="D30" s="17" t="s">
        <v>30</v>
      </c>
      <c r="E30" s="43"/>
      <c r="F30" s="67"/>
      <c r="G30" s="18" t="s">
        <v>30</v>
      </c>
      <c r="H30" s="70"/>
    </row>
    <row r="31" spans="1:8" ht="30" customHeight="1" thickBot="1">
      <c r="A31" s="40" t="s">
        <v>21</v>
      </c>
      <c r="B31" s="42" t="s">
        <v>66</v>
      </c>
      <c r="C31" s="26" t="s">
        <v>64</v>
      </c>
      <c r="D31" s="11" t="s">
        <v>65</v>
      </c>
      <c r="E31" s="42"/>
      <c r="F31" s="28" t="s">
        <v>54</v>
      </c>
      <c r="G31" s="12"/>
      <c r="H31" s="44"/>
    </row>
    <row r="32" spans="1:8" ht="27" customHeight="1">
      <c r="A32" s="40"/>
      <c r="B32" s="64"/>
      <c r="C32" s="35" t="s">
        <v>33</v>
      </c>
      <c r="D32" s="13"/>
      <c r="E32" s="43"/>
      <c r="F32" s="29" t="s">
        <v>33</v>
      </c>
      <c r="G32" s="14"/>
      <c r="H32" s="45"/>
    </row>
    <row r="33" spans="1:8" ht="27" customHeight="1">
      <c r="A33" s="117" t="s">
        <v>22</v>
      </c>
      <c r="B33" s="118"/>
      <c r="C33" s="118"/>
      <c r="D33" s="118"/>
      <c r="E33" s="118"/>
      <c r="F33" s="118"/>
      <c r="G33" s="118"/>
      <c r="H33" s="119"/>
    </row>
    <row r="34" spans="1:8" ht="25.5" customHeight="1">
      <c r="A34" s="130" t="s">
        <v>91</v>
      </c>
      <c r="B34" s="41" t="s">
        <v>67</v>
      </c>
      <c r="C34" s="59"/>
      <c r="D34" s="15" t="s">
        <v>29</v>
      </c>
      <c r="E34" s="42"/>
      <c r="F34" s="66"/>
      <c r="G34" s="16" t="s">
        <v>29</v>
      </c>
      <c r="H34" s="44"/>
    </row>
    <row r="35" spans="1:8" ht="27" customHeight="1">
      <c r="A35" s="130"/>
      <c r="B35" s="41"/>
      <c r="C35" s="60"/>
      <c r="D35" s="17" t="s">
        <v>30</v>
      </c>
      <c r="E35" s="43"/>
      <c r="F35" s="67"/>
      <c r="G35" s="18" t="s">
        <v>30</v>
      </c>
      <c r="H35" s="45"/>
    </row>
    <row r="36" spans="1:8" ht="25.5" customHeight="1">
      <c r="A36" s="130" t="s">
        <v>92</v>
      </c>
      <c r="B36" s="41" t="s">
        <v>67</v>
      </c>
      <c r="C36" s="59"/>
      <c r="D36" s="15" t="s">
        <v>29</v>
      </c>
      <c r="E36" s="42"/>
      <c r="F36" s="66"/>
      <c r="G36" s="16" t="s">
        <v>29</v>
      </c>
      <c r="H36" s="44"/>
    </row>
    <row r="37" spans="1:8" ht="27" customHeight="1">
      <c r="A37" s="130"/>
      <c r="B37" s="41"/>
      <c r="C37" s="60"/>
      <c r="D37" s="17" t="s">
        <v>30</v>
      </c>
      <c r="E37" s="43"/>
      <c r="F37" s="67"/>
      <c r="G37" s="18" t="s">
        <v>30</v>
      </c>
      <c r="H37" s="45"/>
    </row>
    <row r="38" spans="1:8" ht="25.5" customHeight="1" thickBot="1">
      <c r="A38" s="130" t="s">
        <v>93</v>
      </c>
      <c r="B38" s="41" t="s">
        <v>101</v>
      </c>
      <c r="C38" s="26" t="s">
        <v>99</v>
      </c>
      <c r="D38" s="135" t="s">
        <v>65</v>
      </c>
      <c r="E38" s="42"/>
      <c r="F38" s="12">
        <v>234.93</v>
      </c>
      <c r="G38" s="137">
        <v>2.76</v>
      </c>
      <c r="H38" s="44">
        <v>2.76</v>
      </c>
    </row>
    <row r="39" spans="1:8" ht="27" customHeight="1">
      <c r="A39" s="130"/>
      <c r="B39" s="41"/>
      <c r="C39" s="21" t="s">
        <v>100</v>
      </c>
      <c r="D39" s="136"/>
      <c r="E39" s="43"/>
      <c r="F39" s="103">
        <v>85</v>
      </c>
      <c r="G39" s="138"/>
      <c r="H39" s="45"/>
    </row>
    <row r="40" spans="1:8" ht="23.45" customHeight="1">
      <c r="A40" s="57"/>
      <c r="B40" s="123" t="s">
        <v>26</v>
      </c>
      <c r="C40" s="123"/>
      <c r="D40" s="123"/>
      <c r="E40" s="124">
        <f>SUM(E9:E32)/12</f>
        <v>0</v>
      </c>
      <c r="F40" s="125" t="s">
        <v>26</v>
      </c>
      <c r="G40" s="126"/>
      <c r="H40" s="127">
        <f>SUM(H9:H32)/12</f>
        <v>0</v>
      </c>
    </row>
    <row r="41" spans="1:8" ht="21" customHeight="1">
      <c r="A41" s="83"/>
      <c r="B41" s="123" t="s">
        <v>88</v>
      </c>
      <c r="C41" s="123"/>
      <c r="D41" s="123"/>
      <c r="E41" s="124">
        <f>SUM(E34:E39)/3</f>
        <v>0</v>
      </c>
      <c r="F41" s="125" t="s">
        <v>88</v>
      </c>
      <c r="G41" s="126"/>
      <c r="H41" s="127">
        <f>SUM(H34:H39)/3</f>
        <v>0.91999999999999993</v>
      </c>
    </row>
    <row r="42" spans="1:8" ht="23.45" customHeight="1">
      <c r="A42" s="83"/>
      <c r="B42" s="123" t="s">
        <v>89</v>
      </c>
      <c r="C42" s="123"/>
      <c r="D42" s="123"/>
      <c r="E42" s="124">
        <f>SUM(SUM(E9:E32)+SUM(E34:E39))/15</f>
        <v>0</v>
      </c>
      <c r="F42" s="128" t="s">
        <v>89</v>
      </c>
      <c r="G42" s="129"/>
      <c r="H42" s="127">
        <f>SUM(SUM(H9:H32)+SUM(H34:H39))/15</f>
        <v>0.184</v>
      </c>
    </row>
    <row r="43" spans="1:8" ht="21" customHeight="1">
      <c r="A43" s="58"/>
      <c r="B43" s="123" t="s">
        <v>28</v>
      </c>
      <c r="C43" s="123"/>
      <c r="D43" s="123"/>
      <c r="E43" s="124" t="str">
        <f>IF(E42&gt;=4.51,"ดีมาก",IF(E42&gt;=3.51,"ดี",IF(E42&gt;=2.51,"พอใช้",IF(E42&gt;=1.51,"ต้องปรับปรุง",IF(E42&gt;=0,"ต้องปรับปรุงเร่งด่วน")))))</f>
        <v>ต้องปรับปรุงเร่งด่วน</v>
      </c>
      <c r="F43" s="128" t="s">
        <v>28</v>
      </c>
      <c r="G43" s="129"/>
      <c r="H43" s="127" t="str">
        <f>IF(H42&gt;=4.51,"ดีมาก",IF(H42&gt;=3.51,"ดี",IF(H42&gt;=2.51,"พอใช้",IF(H42&gt;=1.51,"ต้องปรับปรุง",IF(H42&gt;=0,"ต้องปรับปรุงเร่งด่วน")))))</f>
        <v>ต้องปรับปรุงเร่งด่วน</v>
      </c>
    </row>
    <row r="47" spans="1:8">
      <c r="H47" s="1" t="s">
        <v>0</v>
      </c>
    </row>
  </sheetData>
  <mergeCells count="97">
    <mergeCell ref="E36:E37"/>
    <mergeCell ref="F36:F37"/>
    <mergeCell ref="H36:H37"/>
    <mergeCell ref="D38:D39"/>
    <mergeCell ref="G38:G39"/>
    <mergeCell ref="A40:A43"/>
    <mergeCell ref="B40:D40"/>
    <mergeCell ref="F40:G40"/>
    <mergeCell ref="B41:D41"/>
    <mergeCell ref="F41:G41"/>
    <mergeCell ref="B42:D42"/>
    <mergeCell ref="F42:G42"/>
    <mergeCell ref="B43:D43"/>
    <mergeCell ref="F43:G43"/>
    <mergeCell ref="H34:H35"/>
    <mergeCell ref="A38:A39"/>
    <mergeCell ref="B38:B39"/>
    <mergeCell ref="E38:E39"/>
    <mergeCell ref="H38:H39"/>
    <mergeCell ref="A36:A37"/>
    <mergeCell ref="B36:B37"/>
    <mergeCell ref="C36:C37"/>
    <mergeCell ref="A31:A32"/>
    <mergeCell ref="B31:B32"/>
    <mergeCell ref="E31:E32"/>
    <mergeCell ref="H31:H32"/>
    <mergeCell ref="A33:H33"/>
    <mergeCell ref="A34:A35"/>
    <mergeCell ref="B34:B35"/>
    <mergeCell ref="C34:C35"/>
    <mergeCell ref="E34:E35"/>
    <mergeCell ref="F34:F35"/>
    <mergeCell ref="A29:A30"/>
    <mergeCell ref="B29:B30"/>
    <mergeCell ref="C29:C30"/>
    <mergeCell ref="E29:E30"/>
    <mergeCell ref="F29:F30"/>
    <mergeCell ref="H29:H30"/>
    <mergeCell ref="A25:A26"/>
    <mergeCell ref="B25:B26"/>
    <mergeCell ref="E25:E26"/>
    <mergeCell ref="H25:H26"/>
    <mergeCell ref="B27:B28"/>
    <mergeCell ref="E27:E28"/>
    <mergeCell ref="H27:H28"/>
    <mergeCell ref="A23:A24"/>
    <mergeCell ref="B23:B24"/>
    <mergeCell ref="C23:C24"/>
    <mergeCell ref="E23:E24"/>
    <mergeCell ref="F23:F24"/>
    <mergeCell ref="H23:H24"/>
    <mergeCell ref="A21:A22"/>
    <mergeCell ref="B21:B22"/>
    <mergeCell ref="C21:C22"/>
    <mergeCell ref="E21:E22"/>
    <mergeCell ref="F21:F22"/>
    <mergeCell ref="H21:H22"/>
    <mergeCell ref="A19:A20"/>
    <mergeCell ref="B19:B20"/>
    <mergeCell ref="C19:C20"/>
    <mergeCell ref="E19:E20"/>
    <mergeCell ref="F19:F20"/>
    <mergeCell ref="H19:H20"/>
    <mergeCell ref="A17:A18"/>
    <mergeCell ref="B17:B18"/>
    <mergeCell ref="C17:C18"/>
    <mergeCell ref="E17:E18"/>
    <mergeCell ref="F17:F18"/>
    <mergeCell ref="H17:H18"/>
    <mergeCell ref="A13:A14"/>
    <mergeCell ref="B13:B14"/>
    <mergeCell ref="E13:E14"/>
    <mergeCell ref="H13:H14"/>
    <mergeCell ref="A15:A16"/>
    <mergeCell ref="B15:B16"/>
    <mergeCell ref="E15:E16"/>
    <mergeCell ref="H15:H16"/>
    <mergeCell ref="A11:A12"/>
    <mergeCell ref="B11:B12"/>
    <mergeCell ref="C11:C12"/>
    <mergeCell ref="E11:E12"/>
    <mergeCell ref="F11:F12"/>
    <mergeCell ref="H11:H12"/>
    <mergeCell ref="A8:H8"/>
    <mergeCell ref="A9:A10"/>
    <mergeCell ref="B9:B10"/>
    <mergeCell ref="C9:C10"/>
    <mergeCell ref="E9:E10"/>
    <mergeCell ref="F9:F10"/>
    <mergeCell ref="H9:H10"/>
    <mergeCell ref="A1:H1"/>
    <mergeCell ref="A2:H2"/>
    <mergeCell ref="A3:H3"/>
    <mergeCell ref="A4:H4"/>
    <mergeCell ref="A6:A7"/>
    <mergeCell ref="C6:D6"/>
    <mergeCell ref="F6:G6"/>
  </mergeCells>
  <pageMargins left="0" right="0" top="0.39370078740157499" bottom="0.5" header="0.31496062992126" footer="0.31496062992126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J35" sqref="J35"/>
    </sheetView>
  </sheetViews>
  <sheetFormatPr defaultColWidth="9" defaultRowHeight="22.5"/>
  <cols>
    <col min="1" max="1" width="44.7109375" style="2" customWidth="1"/>
    <col min="2" max="2" width="11.42578125" style="3" customWidth="1"/>
    <col min="3" max="3" width="19" style="3" customWidth="1"/>
    <col min="4" max="4" width="14.42578125" style="3" customWidth="1"/>
    <col min="5" max="5" width="11.7109375" style="4" customWidth="1"/>
    <col min="6" max="6" width="18.42578125" style="3" customWidth="1"/>
    <col min="7" max="7" width="15.7109375" style="1" customWidth="1"/>
    <col min="8" max="8" width="9.85546875" style="1" customWidth="1"/>
    <col min="9" max="16384" width="9" style="1"/>
  </cols>
  <sheetData>
    <row r="1" spans="1:8" s="19" customFormat="1" ht="23.25" customHeight="1">
      <c r="A1" s="48" t="s">
        <v>8</v>
      </c>
      <c r="B1" s="48"/>
      <c r="C1" s="48"/>
      <c r="D1" s="48"/>
      <c r="E1" s="48"/>
      <c r="F1" s="48"/>
      <c r="G1" s="48"/>
      <c r="H1" s="48"/>
    </row>
    <row r="2" spans="1:8" s="19" customFormat="1" ht="23.25" customHeight="1">
      <c r="A2" s="48" t="s">
        <v>94</v>
      </c>
      <c r="B2" s="48"/>
      <c r="C2" s="48"/>
      <c r="D2" s="48"/>
      <c r="E2" s="48"/>
      <c r="F2" s="48"/>
      <c r="G2" s="48"/>
      <c r="H2" s="48"/>
    </row>
    <row r="3" spans="1:8" s="19" customFormat="1" ht="23.25" customHeight="1">
      <c r="A3" s="48" t="s">
        <v>95</v>
      </c>
      <c r="B3" s="48"/>
      <c r="C3" s="48"/>
      <c r="D3" s="48"/>
      <c r="E3" s="48"/>
      <c r="F3" s="48"/>
      <c r="G3" s="48"/>
      <c r="H3" s="48"/>
    </row>
    <row r="4" spans="1:8" s="19" customFormat="1" ht="45.75" customHeight="1">
      <c r="A4" s="134" t="s">
        <v>96</v>
      </c>
      <c r="B4" s="49"/>
      <c r="C4" s="49"/>
      <c r="D4" s="49"/>
      <c r="E4" s="49"/>
      <c r="F4" s="49"/>
      <c r="G4" s="49"/>
      <c r="H4" s="49"/>
    </row>
    <row r="5" spans="1:8" s="19" customFormat="1" ht="23.25" customHeight="1">
      <c r="A5" s="36"/>
      <c r="B5" s="37"/>
      <c r="C5" s="37"/>
      <c r="D5" s="37"/>
      <c r="E5" s="37"/>
      <c r="F5" s="37"/>
      <c r="G5" s="37"/>
      <c r="H5" s="37"/>
    </row>
    <row r="6" spans="1:8" ht="43.5" customHeight="1">
      <c r="A6" s="50" t="s">
        <v>9</v>
      </c>
      <c r="B6" s="6" t="s">
        <v>5</v>
      </c>
      <c r="C6" s="51" t="s">
        <v>38</v>
      </c>
      <c r="D6" s="52"/>
      <c r="E6" s="38" t="s">
        <v>6</v>
      </c>
      <c r="F6" s="53" t="s">
        <v>37</v>
      </c>
      <c r="G6" s="53"/>
      <c r="H6" s="39" t="s">
        <v>6</v>
      </c>
    </row>
    <row r="7" spans="1:8" ht="49.5">
      <c r="A7" s="50"/>
      <c r="B7" s="6" t="s">
        <v>1</v>
      </c>
      <c r="C7" s="6" t="s">
        <v>2</v>
      </c>
      <c r="D7" s="6" t="s">
        <v>7</v>
      </c>
      <c r="E7" s="6" t="s">
        <v>3</v>
      </c>
      <c r="F7" s="39" t="s">
        <v>2</v>
      </c>
      <c r="G7" s="39" t="s">
        <v>7</v>
      </c>
      <c r="H7" s="39" t="s">
        <v>4</v>
      </c>
    </row>
    <row r="8" spans="1:8" ht="24.75">
      <c r="A8" s="131" t="s">
        <v>10</v>
      </c>
      <c r="B8" s="132"/>
      <c r="C8" s="132"/>
      <c r="D8" s="132"/>
      <c r="E8" s="132"/>
      <c r="F8" s="132"/>
      <c r="G8" s="132"/>
      <c r="H8" s="133"/>
    </row>
    <row r="9" spans="1:8" ht="25.5" customHeight="1">
      <c r="A9" s="40" t="s">
        <v>11</v>
      </c>
      <c r="B9" s="41" t="s">
        <v>67</v>
      </c>
      <c r="C9" s="59"/>
      <c r="D9" s="15" t="s">
        <v>29</v>
      </c>
      <c r="E9" s="42"/>
      <c r="F9" s="66"/>
      <c r="G9" s="16" t="s">
        <v>29</v>
      </c>
      <c r="H9" s="70"/>
    </row>
    <row r="10" spans="1:8" ht="27" customHeight="1">
      <c r="A10" s="40"/>
      <c r="B10" s="41"/>
      <c r="C10" s="60"/>
      <c r="D10" s="17" t="s">
        <v>30</v>
      </c>
      <c r="E10" s="43"/>
      <c r="F10" s="67"/>
      <c r="G10" s="18" t="s">
        <v>30</v>
      </c>
      <c r="H10" s="70"/>
    </row>
    <row r="11" spans="1:8" ht="25.5" customHeight="1">
      <c r="A11" s="40" t="s">
        <v>12</v>
      </c>
      <c r="B11" s="41" t="s">
        <v>67</v>
      </c>
      <c r="C11" s="59"/>
      <c r="D11" s="15" t="s">
        <v>29</v>
      </c>
      <c r="E11" s="42"/>
      <c r="F11" s="66"/>
      <c r="G11" s="16" t="s">
        <v>29</v>
      </c>
      <c r="H11" s="44"/>
    </row>
    <row r="12" spans="1:8" ht="27" customHeight="1">
      <c r="A12" s="40"/>
      <c r="B12" s="41"/>
      <c r="C12" s="60"/>
      <c r="D12" s="17" t="s">
        <v>30</v>
      </c>
      <c r="E12" s="43"/>
      <c r="F12" s="67"/>
      <c r="G12" s="18" t="s">
        <v>30</v>
      </c>
      <c r="H12" s="45"/>
    </row>
    <row r="13" spans="1:8" ht="25.5" customHeight="1" thickBot="1">
      <c r="A13" s="40" t="s">
        <v>13</v>
      </c>
      <c r="B13" s="41" t="s">
        <v>68</v>
      </c>
      <c r="C13" s="11" t="s">
        <v>58</v>
      </c>
      <c r="D13" s="73" t="s">
        <v>62</v>
      </c>
      <c r="E13" s="42"/>
      <c r="F13" s="12" t="s">
        <v>58</v>
      </c>
      <c r="G13" s="75" t="s">
        <v>62</v>
      </c>
      <c r="H13" s="44"/>
    </row>
    <row r="14" spans="1:8" ht="27" customHeight="1">
      <c r="A14" s="40"/>
      <c r="B14" s="41"/>
      <c r="C14" s="21" t="s">
        <v>59</v>
      </c>
      <c r="D14" s="74">
        <v>100</v>
      </c>
      <c r="E14" s="43"/>
      <c r="F14" s="31" t="s">
        <v>59</v>
      </c>
      <c r="G14" s="76">
        <v>100</v>
      </c>
      <c r="H14" s="45"/>
    </row>
    <row r="15" spans="1:8" ht="25.5" customHeight="1" thickBot="1">
      <c r="A15" s="40" t="s">
        <v>14</v>
      </c>
      <c r="B15" s="41" t="s">
        <v>68</v>
      </c>
      <c r="C15" s="11" t="s">
        <v>60</v>
      </c>
      <c r="D15" s="73" t="s">
        <v>62</v>
      </c>
      <c r="E15" s="42"/>
      <c r="F15" s="12" t="s">
        <v>60</v>
      </c>
      <c r="G15" s="75" t="s">
        <v>62</v>
      </c>
      <c r="H15" s="44"/>
    </row>
    <row r="16" spans="1:8" ht="27" customHeight="1">
      <c r="A16" s="40"/>
      <c r="B16" s="41"/>
      <c r="C16" s="21" t="s">
        <v>61</v>
      </c>
      <c r="D16" s="74">
        <v>100</v>
      </c>
      <c r="E16" s="43"/>
      <c r="F16" s="31" t="s">
        <v>61</v>
      </c>
      <c r="G16" s="76">
        <v>100</v>
      </c>
      <c r="H16" s="45"/>
    </row>
    <row r="17" spans="1:8" ht="24.75">
      <c r="A17" s="46" t="s">
        <v>15</v>
      </c>
      <c r="B17" s="41" t="s">
        <v>67</v>
      </c>
      <c r="C17" s="59"/>
      <c r="D17" s="15" t="s">
        <v>29</v>
      </c>
      <c r="E17" s="61"/>
      <c r="F17" s="66"/>
      <c r="G17" s="16" t="s">
        <v>29</v>
      </c>
      <c r="H17" s="68"/>
    </row>
    <row r="18" spans="1:8" ht="24.75">
      <c r="A18" s="47"/>
      <c r="B18" s="41"/>
      <c r="C18" s="60"/>
      <c r="D18" s="17" t="s">
        <v>30</v>
      </c>
      <c r="E18" s="62"/>
      <c r="F18" s="67"/>
      <c r="G18" s="18" t="s">
        <v>30</v>
      </c>
      <c r="H18" s="69"/>
    </row>
    <row r="19" spans="1:8" ht="25.5" customHeight="1">
      <c r="A19" s="40" t="s">
        <v>16</v>
      </c>
      <c r="B19" s="41" t="s">
        <v>67</v>
      </c>
      <c r="C19" s="59"/>
      <c r="D19" s="15" t="s">
        <v>29</v>
      </c>
      <c r="E19" s="42"/>
      <c r="F19" s="66"/>
      <c r="G19" s="16" t="s">
        <v>29</v>
      </c>
      <c r="H19" s="70"/>
    </row>
    <row r="20" spans="1:8" ht="27" customHeight="1">
      <c r="A20" s="40"/>
      <c r="B20" s="41"/>
      <c r="C20" s="60"/>
      <c r="D20" s="17" t="s">
        <v>30</v>
      </c>
      <c r="E20" s="43"/>
      <c r="F20" s="67"/>
      <c r="G20" s="18" t="s">
        <v>30</v>
      </c>
      <c r="H20" s="70"/>
    </row>
    <row r="21" spans="1:8" ht="25.5" customHeight="1">
      <c r="A21" s="40" t="s">
        <v>17</v>
      </c>
      <c r="B21" s="41" t="s">
        <v>67</v>
      </c>
      <c r="C21" s="59"/>
      <c r="D21" s="15" t="s">
        <v>29</v>
      </c>
      <c r="E21" s="42"/>
      <c r="F21" s="66"/>
      <c r="G21" s="16" t="s">
        <v>29</v>
      </c>
      <c r="H21" s="44"/>
    </row>
    <row r="22" spans="1:8" ht="27" customHeight="1">
      <c r="A22" s="40"/>
      <c r="B22" s="41"/>
      <c r="C22" s="60"/>
      <c r="D22" s="17" t="s">
        <v>30</v>
      </c>
      <c r="E22" s="43"/>
      <c r="F22" s="67"/>
      <c r="G22" s="18" t="s">
        <v>30</v>
      </c>
      <c r="H22" s="45"/>
    </row>
    <row r="23" spans="1:8" ht="25.5" customHeight="1">
      <c r="A23" s="40" t="s">
        <v>18</v>
      </c>
      <c r="B23" s="41" t="s">
        <v>67</v>
      </c>
      <c r="C23" s="59"/>
      <c r="D23" s="15" t="s">
        <v>29</v>
      </c>
      <c r="E23" s="42"/>
      <c r="F23" s="66"/>
      <c r="G23" s="16" t="s">
        <v>29</v>
      </c>
      <c r="H23" s="44"/>
    </row>
    <row r="24" spans="1:8" ht="27" customHeight="1">
      <c r="A24" s="65"/>
      <c r="B24" s="41"/>
      <c r="C24" s="60"/>
      <c r="D24" s="17" t="s">
        <v>30</v>
      </c>
      <c r="E24" s="43"/>
      <c r="F24" s="67"/>
      <c r="G24" s="18" t="s">
        <v>30</v>
      </c>
      <c r="H24" s="45"/>
    </row>
    <row r="25" spans="1:8" ht="27" customHeight="1" thickBot="1">
      <c r="A25" s="63" t="s">
        <v>19</v>
      </c>
      <c r="B25" s="42" t="s">
        <v>66</v>
      </c>
      <c r="C25" s="24" t="s">
        <v>32</v>
      </c>
      <c r="D25" s="77" t="s">
        <v>65</v>
      </c>
      <c r="E25" s="42"/>
      <c r="F25" s="32" t="s">
        <v>32</v>
      </c>
      <c r="G25" s="79"/>
      <c r="H25" s="44"/>
    </row>
    <row r="26" spans="1:8" ht="27" customHeight="1">
      <c r="A26" s="100"/>
      <c r="B26" s="43"/>
      <c r="C26" s="25" t="s">
        <v>33</v>
      </c>
      <c r="D26" s="78"/>
      <c r="E26" s="43"/>
      <c r="F26" s="33" t="s">
        <v>33</v>
      </c>
      <c r="G26" s="80"/>
      <c r="H26" s="45"/>
    </row>
    <row r="27" spans="1:8" ht="26.25" customHeight="1" thickBot="1">
      <c r="A27" s="22" t="s">
        <v>34</v>
      </c>
      <c r="B27" s="43" t="s">
        <v>66</v>
      </c>
      <c r="C27" s="101" t="s">
        <v>36</v>
      </c>
      <c r="D27" s="102" t="s">
        <v>65</v>
      </c>
      <c r="E27" s="96"/>
      <c r="F27" s="97" t="s">
        <v>36</v>
      </c>
      <c r="G27" s="98"/>
      <c r="H27" s="99"/>
    </row>
    <row r="28" spans="1:8" ht="24.75">
      <c r="A28" s="23" t="s">
        <v>35</v>
      </c>
      <c r="B28" s="41"/>
      <c r="C28" s="27" t="s">
        <v>31</v>
      </c>
      <c r="D28" s="13"/>
      <c r="E28" s="62"/>
      <c r="F28" s="34" t="s">
        <v>31</v>
      </c>
      <c r="G28" s="14"/>
      <c r="H28" s="69"/>
    </row>
    <row r="29" spans="1:8" ht="25.5" customHeight="1">
      <c r="A29" s="40" t="s">
        <v>20</v>
      </c>
      <c r="B29" s="41" t="s">
        <v>67</v>
      </c>
      <c r="C29" s="59"/>
      <c r="D29" s="15" t="s">
        <v>29</v>
      </c>
      <c r="E29" s="42"/>
      <c r="F29" s="66"/>
      <c r="G29" s="16" t="s">
        <v>29</v>
      </c>
      <c r="H29" s="70"/>
    </row>
    <row r="30" spans="1:8" ht="27" customHeight="1">
      <c r="A30" s="40"/>
      <c r="B30" s="41"/>
      <c r="C30" s="60"/>
      <c r="D30" s="17" t="s">
        <v>30</v>
      </c>
      <c r="E30" s="43"/>
      <c r="F30" s="67"/>
      <c r="G30" s="18" t="s">
        <v>30</v>
      </c>
      <c r="H30" s="70"/>
    </row>
    <row r="31" spans="1:8" ht="30" customHeight="1" thickBot="1">
      <c r="A31" s="40" t="s">
        <v>21</v>
      </c>
      <c r="B31" s="42" t="s">
        <v>66</v>
      </c>
      <c r="C31" s="26" t="s">
        <v>64</v>
      </c>
      <c r="D31" s="11" t="s">
        <v>65</v>
      </c>
      <c r="E31" s="42"/>
      <c r="F31" s="28" t="s">
        <v>54</v>
      </c>
      <c r="G31" s="12"/>
      <c r="H31" s="44"/>
    </row>
    <row r="32" spans="1:8" ht="27" customHeight="1">
      <c r="A32" s="40"/>
      <c r="B32" s="64"/>
      <c r="C32" s="35" t="s">
        <v>33</v>
      </c>
      <c r="D32" s="13"/>
      <c r="E32" s="43"/>
      <c r="F32" s="29" t="s">
        <v>33</v>
      </c>
      <c r="G32" s="14"/>
      <c r="H32" s="45"/>
    </row>
    <row r="33" spans="1:8" ht="27" customHeight="1">
      <c r="A33" s="131" t="s">
        <v>22</v>
      </c>
      <c r="B33" s="132"/>
      <c r="C33" s="132"/>
      <c r="D33" s="132"/>
      <c r="E33" s="132"/>
      <c r="F33" s="132"/>
      <c r="G33" s="132"/>
      <c r="H33" s="133"/>
    </row>
    <row r="34" spans="1:8" ht="25.5" customHeight="1">
      <c r="A34" s="40" t="s">
        <v>97</v>
      </c>
      <c r="B34" s="41" t="s">
        <v>67</v>
      </c>
      <c r="C34" s="59"/>
      <c r="D34" s="15" t="s">
        <v>29</v>
      </c>
      <c r="E34" s="42"/>
      <c r="F34" s="66"/>
      <c r="G34" s="16" t="s">
        <v>29</v>
      </c>
      <c r="H34" s="44"/>
    </row>
    <row r="35" spans="1:8" ht="27" customHeight="1">
      <c r="A35" s="40"/>
      <c r="B35" s="41"/>
      <c r="C35" s="60"/>
      <c r="D35" s="17" t="s">
        <v>30</v>
      </c>
      <c r="E35" s="43"/>
      <c r="F35" s="67"/>
      <c r="G35" s="18" t="s">
        <v>30</v>
      </c>
      <c r="H35" s="45"/>
    </row>
    <row r="36" spans="1:8" ht="25.5" customHeight="1">
      <c r="A36" s="40" t="s">
        <v>98</v>
      </c>
      <c r="B36" s="41" t="s">
        <v>67</v>
      </c>
      <c r="C36" s="59"/>
      <c r="D36" s="15" t="s">
        <v>29</v>
      </c>
      <c r="E36" s="42"/>
      <c r="F36" s="66"/>
      <c r="G36" s="16" t="s">
        <v>29</v>
      </c>
      <c r="H36" s="44"/>
    </row>
    <row r="37" spans="1:8" ht="27" customHeight="1">
      <c r="A37" s="40"/>
      <c r="B37" s="41"/>
      <c r="C37" s="60"/>
      <c r="D37" s="17" t="s">
        <v>30</v>
      </c>
      <c r="E37" s="43"/>
      <c r="F37" s="67"/>
      <c r="G37" s="18" t="s">
        <v>30</v>
      </c>
      <c r="H37" s="45"/>
    </row>
    <row r="38" spans="1:8" ht="23.45" customHeight="1">
      <c r="A38" s="57"/>
      <c r="B38" s="54" t="s">
        <v>26</v>
      </c>
      <c r="C38" s="54"/>
      <c r="D38" s="54"/>
      <c r="E38" s="9">
        <f>SUM(E9:E32)/12</f>
        <v>0</v>
      </c>
      <c r="F38" s="71" t="s">
        <v>26</v>
      </c>
      <c r="G38" s="72"/>
      <c r="H38" s="10">
        <f>SUM(H9:H32)/12</f>
        <v>0</v>
      </c>
    </row>
    <row r="39" spans="1:8" ht="21" customHeight="1">
      <c r="A39" s="83"/>
      <c r="B39" s="54" t="s">
        <v>83</v>
      </c>
      <c r="C39" s="54"/>
      <c r="D39" s="54"/>
      <c r="E39" s="9">
        <f>SUM(E34:E37)/2</f>
        <v>0</v>
      </c>
      <c r="F39" s="71" t="s">
        <v>83</v>
      </c>
      <c r="G39" s="72"/>
      <c r="H39" s="10">
        <f>SUM(H34:H37)/2</f>
        <v>0</v>
      </c>
    </row>
    <row r="40" spans="1:8" ht="23.45" customHeight="1">
      <c r="A40" s="83"/>
      <c r="B40" s="54" t="s">
        <v>82</v>
      </c>
      <c r="C40" s="54"/>
      <c r="D40" s="54"/>
      <c r="E40" s="9">
        <f>SUM(SUM(E9:E32)+SUM(E34:E37))/14</f>
        <v>0</v>
      </c>
      <c r="F40" s="55" t="s">
        <v>82</v>
      </c>
      <c r="G40" s="56"/>
      <c r="H40" s="10">
        <f>SUM(SUM(H9:H32)+SUM(H34:H37))/14</f>
        <v>0</v>
      </c>
    </row>
    <row r="41" spans="1:8" ht="21" customHeight="1">
      <c r="A41" s="58"/>
      <c r="B41" s="54" t="s">
        <v>28</v>
      </c>
      <c r="C41" s="54"/>
      <c r="D41" s="54"/>
      <c r="E41" s="9" t="str">
        <f>IF(E40&gt;=4.51,"ดีมาก",IF(E40&gt;=3.51,"ดี",IF(E40&gt;=2.51,"พอใช้",IF(E40&gt;=1.51,"ต้องปรับปรุง",IF(E40&gt;=0,"ต้องปรับปรุงเร่งด่วน")))))</f>
        <v>ต้องปรับปรุงเร่งด่วน</v>
      </c>
      <c r="F41" s="55" t="s">
        <v>28</v>
      </c>
      <c r="G41" s="56"/>
      <c r="H41" s="10" t="str">
        <f>IF(H40&gt;=4.51,"ดีมาก",IF(H40&gt;=3.51,"ดี",IF(H40&gt;=2.51,"พอใช้",IF(H40&gt;=1.51,"ต้องปรับปรุง",IF(H40&gt;=0,"ต้องปรับปรุงเร่งด่วน")))))</f>
        <v>ต้องปรับปรุงเร่งด่วน</v>
      </c>
    </row>
    <row r="45" spans="1:8">
      <c r="H45" s="1" t="s">
        <v>0</v>
      </c>
    </row>
  </sheetData>
  <mergeCells count="91">
    <mergeCell ref="A38:A41"/>
    <mergeCell ref="B38:D38"/>
    <mergeCell ref="F38:G38"/>
    <mergeCell ref="B39:D39"/>
    <mergeCell ref="F39:G39"/>
    <mergeCell ref="B40:D40"/>
    <mergeCell ref="F40:G40"/>
    <mergeCell ref="B41:D41"/>
    <mergeCell ref="F41:G41"/>
    <mergeCell ref="H34:H35"/>
    <mergeCell ref="A36:A37"/>
    <mergeCell ref="B36:B37"/>
    <mergeCell ref="C36:C37"/>
    <mergeCell ref="E36:E37"/>
    <mergeCell ref="F36:F37"/>
    <mergeCell ref="H36:H37"/>
    <mergeCell ref="A31:A32"/>
    <mergeCell ref="B31:B32"/>
    <mergeCell ref="E31:E32"/>
    <mergeCell ref="H31:H32"/>
    <mergeCell ref="A33:H33"/>
    <mergeCell ref="A34:A35"/>
    <mergeCell ref="B34:B35"/>
    <mergeCell ref="C34:C35"/>
    <mergeCell ref="E34:E35"/>
    <mergeCell ref="F34:F35"/>
    <mergeCell ref="A29:A30"/>
    <mergeCell ref="B29:B30"/>
    <mergeCell ref="C29:C30"/>
    <mergeCell ref="E29:E30"/>
    <mergeCell ref="F29:F30"/>
    <mergeCell ref="H29:H30"/>
    <mergeCell ref="A25:A26"/>
    <mergeCell ref="B25:B26"/>
    <mergeCell ref="E25:E26"/>
    <mergeCell ref="H25:H26"/>
    <mergeCell ref="B27:B28"/>
    <mergeCell ref="E27:E28"/>
    <mergeCell ref="H27:H28"/>
    <mergeCell ref="A23:A24"/>
    <mergeCell ref="B23:B24"/>
    <mergeCell ref="C23:C24"/>
    <mergeCell ref="E23:E24"/>
    <mergeCell ref="F23:F24"/>
    <mergeCell ref="H23:H24"/>
    <mergeCell ref="A21:A22"/>
    <mergeCell ref="B21:B22"/>
    <mergeCell ref="C21:C22"/>
    <mergeCell ref="E21:E22"/>
    <mergeCell ref="F21:F22"/>
    <mergeCell ref="H21:H22"/>
    <mergeCell ref="A19:A20"/>
    <mergeCell ref="B19:B20"/>
    <mergeCell ref="C19:C20"/>
    <mergeCell ref="E19:E20"/>
    <mergeCell ref="F19:F20"/>
    <mergeCell ref="H19:H20"/>
    <mergeCell ref="A17:A18"/>
    <mergeCell ref="B17:B18"/>
    <mergeCell ref="C17:C18"/>
    <mergeCell ref="E17:E18"/>
    <mergeCell ref="F17:F18"/>
    <mergeCell ref="H17:H18"/>
    <mergeCell ref="A13:A14"/>
    <mergeCell ref="B13:B14"/>
    <mergeCell ref="E13:E14"/>
    <mergeCell ref="H13:H14"/>
    <mergeCell ref="A15:A16"/>
    <mergeCell ref="B15:B16"/>
    <mergeCell ref="E15:E16"/>
    <mergeCell ref="H15:H16"/>
    <mergeCell ref="A11:A12"/>
    <mergeCell ref="B11:B12"/>
    <mergeCell ref="C11:C12"/>
    <mergeCell ref="E11:E12"/>
    <mergeCell ref="F11:F12"/>
    <mergeCell ref="H11:H12"/>
    <mergeCell ref="A8:H8"/>
    <mergeCell ref="A9:A10"/>
    <mergeCell ref="B9:B10"/>
    <mergeCell ref="C9:C10"/>
    <mergeCell ref="E9:E10"/>
    <mergeCell ref="F9:F10"/>
    <mergeCell ref="H9:H10"/>
    <mergeCell ref="A1:H1"/>
    <mergeCell ref="A2:H2"/>
    <mergeCell ref="A3:H3"/>
    <mergeCell ref="A4:H4"/>
    <mergeCell ref="A6:A7"/>
    <mergeCell ref="C6:D6"/>
    <mergeCell ref="F6:G6"/>
  </mergeCells>
  <pageMargins left="0" right="0" top="0.39370078740157499" bottom="0.5" header="0.31496062992126" footer="0.3149606299212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สำนักวิจัย (22-23พ.ย.60)</vt:lpstr>
      <vt:lpstr>สำนักงานอธิการบดี (28พ.ย.60)</vt:lpstr>
      <vt:lpstr>สำนักบริหารฯ (14-15ธ.ค.60)</vt:lpstr>
      <vt:lpstr>สำนักหอสมุด (21ธ.ค.60)</vt:lpstr>
      <vt:lpstr>'สำนักงานอธิการบดี (28พ.ย.60)'!Print_Titles</vt:lpstr>
      <vt:lpstr>'สำนักบริหารฯ (14-15ธ.ค.60)'!Print_Titles</vt:lpstr>
      <vt:lpstr>'สำนักวิจัย (22-23พ.ย.60)'!Print_Titles</vt:lpstr>
      <vt:lpstr>'สำนักหอสมุด (21ธ.ค.60)'!Print_Titles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sitti</dc:creator>
  <cp:lastModifiedBy>Judarad Chittong</cp:lastModifiedBy>
  <cp:lastPrinted>2017-11-02T09:46:28Z</cp:lastPrinted>
  <dcterms:created xsi:type="dcterms:W3CDTF">2012-07-24T14:36:46Z</dcterms:created>
  <dcterms:modified xsi:type="dcterms:W3CDTF">2017-11-14T09:44:02Z</dcterms:modified>
</cp:coreProperties>
</file>